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cd5g7v" sheetId="1" state="hidden" r:id="rId1"/>
    <sheet name="附件" sheetId="2" r:id="rId2"/>
  </sheets>
  <definedNames>
    <definedName name="_xlnm.Print_Titles" localSheetId="1">'附件'!$4:$5</definedName>
  </definedNames>
  <calcPr fullCalcOnLoad="1"/>
</workbook>
</file>

<file path=xl/sharedStrings.xml><?xml version="1.0" encoding="utf-8"?>
<sst xmlns="http://schemas.openxmlformats.org/spreadsheetml/2006/main" count="19" uniqueCount="19">
  <si>
    <t>附件</t>
  </si>
  <si>
    <t>2019年湖南省特岗教师省级计划工资补助经费分配表</t>
  </si>
  <si>
    <t>市州</t>
  </si>
  <si>
    <t>县市区</t>
  </si>
  <si>
    <t>2015年招聘特岗教师数</t>
  </si>
  <si>
    <t>2016-2018级在岗特岗教师（人）</t>
  </si>
  <si>
    <t>2019年新招聘教师</t>
  </si>
  <si>
    <t>2015年招聘特岗教师提标资金（2018.7-8）</t>
  </si>
  <si>
    <t>2016年招聘特岗教师提标资金（2018.7-2019.8）</t>
  </si>
  <si>
    <t>2017-2018级在岗特岗教师提标资金（2018.7-2019.12）</t>
  </si>
  <si>
    <t>2019年新招聘特岗教师工资补助（2019.9-12）安排资金</t>
  </si>
  <si>
    <t>下达资金合计</t>
  </si>
  <si>
    <t>2016年招聘教师数</t>
  </si>
  <si>
    <t>2017年招聘教师数</t>
  </si>
  <si>
    <t>2018年招聘教师数</t>
  </si>
  <si>
    <t>人数
合计</t>
  </si>
  <si>
    <t>永州市</t>
  </si>
  <si>
    <t>市本级及所辖区小计</t>
  </si>
  <si>
    <t>零陵区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</si>
</sst>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6"/>
      <name val="方正小标宋_GBK"/>
      <family val="0"/>
    </font>
    <font>
      <sz val="11"/>
      <name val="黑体"/>
      <family val="3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1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0—2011在岗特岗教师统计表(已修改)_提前下达2017年特岗教师省级计划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1">
      <pane xSplit="2" ySplit="6" topLeftCell="C7" activePane="bottomRight" state="frozen"/>
      <selection pane="bottomRight" activeCell="B11" sqref="B11"/>
    </sheetView>
  </sheetViews>
  <sheetFormatPr defaultColWidth="9.00390625" defaultRowHeight="14.25"/>
  <cols>
    <col min="1" max="1" width="4.875" style="4" customWidth="1"/>
    <col min="2" max="2" width="19.625" style="5" customWidth="1"/>
    <col min="3" max="8" width="6.625" style="5" customWidth="1"/>
    <col min="9" max="9" width="11.25390625" style="5" customWidth="1"/>
    <col min="10" max="10" width="11.625" style="4" customWidth="1"/>
    <col min="11" max="11" width="11.125" style="4" customWidth="1"/>
    <col min="12" max="13" width="11.50390625" style="4" customWidth="1"/>
    <col min="14" max="16384" width="9.00390625" style="4" customWidth="1"/>
  </cols>
  <sheetData>
    <row r="1" spans="1:9" s="1" customFormat="1" ht="20.2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3" ht="32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9.5" customHeight="1">
      <c r="B3" s="9"/>
      <c r="C3" s="9"/>
      <c r="D3" s="9"/>
      <c r="E3" s="9"/>
      <c r="F3" s="9"/>
      <c r="G3" s="9"/>
      <c r="H3" s="9"/>
      <c r="I3" s="9"/>
      <c r="J3" s="19"/>
      <c r="K3" s="20"/>
      <c r="L3" s="21"/>
      <c r="M3" s="21"/>
    </row>
    <row r="4" spans="1:13" s="2" customFormat="1" ht="30" customHeight="1">
      <c r="A4" s="10" t="s">
        <v>2</v>
      </c>
      <c r="B4" s="10" t="s">
        <v>3</v>
      </c>
      <c r="C4" s="11" t="s">
        <v>4</v>
      </c>
      <c r="D4" s="12" t="s">
        <v>5</v>
      </c>
      <c r="E4" s="13"/>
      <c r="F4" s="13"/>
      <c r="G4" s="14"/>
      <c r="H4" s="11" t="s">
        <v>6</v>
      </c>
      <c r="I4" s="11" t="s">
        <v>7</v>
      </c>
      <c r="J4" s="11" t="s">
        <v>8</v>
      </c>
      <c r="K4" s="10" t="s">
        <v>9</v>
      </c>
      <c r="L4" s="11" t="s">
        <v>10</v>
      </c>
      <c r="M4" s="22" t="s">
        <v>11</v>
      </c>
    </row>
    <row r="5" spans="1:13" s="2" customFormat="1" ht="57.75" customHeight="1">
      <c r="A5" s="10"/>
      <c r="B5" s="10"/>
      <c r="C5" s="15"/>
      <c r="D5" s="10" t="s">
        <v>12</v>
      </c>
      <c r="E5" s="10" t="s">
        <v>13</v>
      </c>
      <c r="F5" s="10" t="s">
        <v>14</v>
      </c>
      <c r="G5" s="10" t="s">
        <v>15</v>
      </c>
      <c r="H5" s="15"/>
      <c r="I5" s="15"/>
      <c r="J5" s="15"/>
      <c r="K5" s="10"/>
      <c r="L5" s="15"/>
      <c r="M5" s="22"/>
    </row>
    <row r="6" spans="1:13" ht="30" customHeight="1">
      <c r="A6" s="16" t="s">
        <v>16</v>
      </c>
      <c r="B6" s="16" t="s">
        <v>17</v>
      </c>
      <c r="C6" s="17">
        <f aca="true" t="shared" si="0" ref="C6:M6">C7</f>
        <v>50</v>
      </c>
      <c r="D6" s="17">
        <f t="shared" si="0"/>
        <v>51</v>
      </c>
      <c r="E6" s="17">
        <f t="shared" si="0"/>
        <v>67</v>
      </c>
      <c r="F6" s="17">
        <f t="shared" si="0"/>
        <v>53</v>
      </c>
      <c r="G6" s="17">
        <f t="shared" si="0"/>
        <v>171</v>
      </c>
      <c r="H6" s="17">
        <f t="shared" si="0"/>
        <v>22</v>
      </c>
      <c r="I6" s="17">
        <f t="shared" si="0"/>
        <v>3</v>
      </c>
      <c r="J6" s="17">
        <f t="shared" si="0"/>
        <v>21.42</v>
      </c>
      <c r="K6" s="17">
        <f t="shared" si="0"/>
        <v>64.8</v>
      </c>
      <c r="L6" s="17">
        <f t="shared" si="0"/>
        <v>25.81</v>
      </c>
      <c r="M6" s="17">
        <f t="shared" si="0"/>
        <v>115.03</v>
      </c>
    </row>
    <row r="7" spans="1:13" ht="21.75" customHeight="1">
      <c r="A7" s="16"/>
      <c r="B7" s="16" t="s">
        <v>18</v>
      </c>
      <c r="C7" s="16">
        <v>50</v>
      </c>
      <c r="D7" s="18">
        <v>51</v>
      </c>
      <c r="E7" s="18">
        <v>67</v>
      </c>
      <c r="F7" s="18">
        <v>53</v>
      </c>
      <c r="G7" s="18">
        <f>D7+E7+F7</f>
        <v>171</v>
      </c>
      <c r="H7" s="18">
        <v>22</v>
      </c>
      <c r="I7" s="16">
        <f>C7*0.03*2</f>
        <v>3</v>
      </c>
      <c r="J7" s="16">
        <f>ROUND(D7*0.03*14,2)</f>
        <v>21.42</v>
      </c>
      <c r="K7" s="16">
        <f>ROUND(SUM(E7:F7)*0.03*18,2)</f>
        <v>64.8</v>
      </c>
      <c r="L7" s="16">
        <f>ROUND(H7*3.52/12*4,2)</f>
        <v>25.81</v>
      </c>
      <c r="M7" s="16">
        <f>I7+J7+K7+L7</f>
        <v>115.03</v>
      </c>
    </row>
    <row r="8" ht="12.75" customHeight="1"/>
    <row r="9" ht="12.75" customHeight="1"/>
    <row r="10" s="3" customFormat="1" ht="12.75" customHeight="1"/>
    <row r="11" ht="12.75" customHeight="1"/>
    <row r="12" s="3" customFormat="1" ht="12.75" customHeight="1"/>
    <row r="13" ht="12.75" customHeight="1"/>
    <row r="14" ht="12.75" customHeight="1"/>
    <row r="15" s="3" customFormat="1" ht="12.75" customHeight="1"/>
    <row r="16" s="3" customFormat="1" ht="12.75" customHeight="1"/>
    <row r="17" s="3" customFormat="1" ht="12.75" customHeight="1"/>
    <row r="19" s="3" customFormat="1" ht="12.75" customHeight="1"/>
    <row r="20" s="3" customFormat="1" ht="12.75" customHeight="1"/>
    <row r="21" s="3" customFormat="1" ht="12.75" customHeight="1"/>
    <row r="22" s="3" customFormat="1" ht="12.75" customHeight="1"/>
    <row r="23" ht="12.75" customHeight="1"/>
    <row r="24" ht="12.75" customHeight="1"/>
    <row r="25" s="3" customFormat="1" ht="12.75" customHeight="1"/>
    <row r="26" s="3" customFormat="1" ht="12.75" customHeight="1"/>
    <row r="27" s="3" customFormat="1" ht="12.75" customHeight="1"/>
  </sheetData>
  <sheetProtection/>
  <mergeCells count="13">
    <mergeCell ref="A2:M2"/>
    <mergeCell ref="L3:M3"/>
    <mergeCell ref="D4:G4"/>
    <mergeCell ref="A4:A5"/>
    <mergeCell ref="A6:A7"/>
    <mergeCell ref="B4:B5"/>
    <mergeCell ref="C4:C5"/>
    <mergeCell ref="H4:H5"/>
    <mergeCell ref="I4:I5"/>
    <mergeCell ref="J4:J5"/>
    <mergeCell ref="K4:K5"/>
    <mergeCell ref="L4:L5"/>
    <mergeCell ref="M4:M5"/>
  </mergeCells>
  <printOptions horizontalCentered="1"/>
  <pageMargins left="0.3937007874015748" right="0.3937007874015748" top="0.7874015748031497" bottom="0.7874015748031497" header="0.4330708661417323" footer="0.2755905511811024"/>
  <pageSetup firstPageNumber="1" useFirstPageNumber="1"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</dc:creator>
  <cp:keywords/>
  <dc:description/>
  <cp:lastModifiedBy>YZ</cp:lastModifiedBy>
  <cp:lastPrinted>2019-10-16T01:16:03Z</cp:lastPrinted>
  <dcterms:created xsi:type="dcterms:W3CDTF">2016-12-11T09:04:51Z</dcterms:created>
  <dcterms:modified xsi:type="dcterms:W3CDTF">2019-10-16T01:44:01Z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