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'13、一般-个人家庭'!$A$1:$P$9</definedName>
    <definedName name="_xlnm.Print_Area" localSheetId="14">'14、个人家庭(政府预算)(2)'!$A$1:$J$9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'21、专项'!$A$1:$L$11</definedName>
    <definedName name="_xlnm.Print_Area" localSheetId="22">'22、三公'!$A$1:$G$8</definedName>
    <definedName name="_xlnm.Print_Area" localSheetId="23">'23、政府采购预算表'!$A$1:$N$6</definedName>
    <definedName name="_xlnm.Print_Area" localSheetId="24">'24政府购买服务项目'!$A$1:$H$5</definedName>
    <definedName name="_xlnm.Print_Area" localSheetId="3">'3、部门支出表'!$A$1:$H$10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'6、财政拨款收支总表'!$A$1:$F$30</definedName>
    <definedName name="_xlnm.Print_Area" localSheetId="7">'7、一般预算支出表'!$A$1:$R$10</definedName>
    <definedName name="_xlnm.Print_Area" localSheetId="8">'8、一般预算基本支出表'!$A$1:$H$27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<sst xmlns="http://schemas.openxmlformats.org/spreadsheetml/2006/main" count="737" uniqueCount="342">
  <si>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</si>
  <si>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</si>
  <si>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</si>
  <si>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</si>
  <si>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</si>
  <si>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</si>
  <si>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</si>
  <si>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</si>
  <si>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单位名称：新田县新圩镇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</si>
  <si>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</si>
  <si>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</si>
  <si>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</si>
  <si>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</si>
  <si>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</si>
  <si>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</si>
  <si>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</si>
  <si>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</si>
  <si>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</si>
  <si>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</si>
  <si>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</si>
  <si>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</si>
  <si>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</si>
  <si>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</si>
  <si>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</si>
  <si>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</si>
  <si>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</si>
  <si>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</si>
  <si>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</si>
  <si>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</si>
  <si>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</si>
  <si>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</si>
  <si>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</si>
  <si>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</si>
  <si>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</si>
  <si>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</si>
  <si>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</si>
  <si>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</si>
  <si>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</si>
  <si>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</si>
  <si>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</si>
  <si>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</si>
  <si>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</si>
  <si>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</si>
  <si>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</si>
  <si>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</si>
  <si>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</si>
  <si>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</si>
  <si>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</si>
  <si>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</si>
  <si>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</si>
  <si>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</si>
  <si>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</si>
  <si>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</si>
  <si>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</si>
  <si>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</si>
  <si>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</si>
  <si>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</si>
  <si>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</si>
  <si>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</si>
  <si>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</si>
  <si>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</si>
  <si>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</si>
  <si>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</si>
  <si>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</si>
  <si>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</si>
  <si>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</si>
  <si>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</si>
  <si>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</si>
  <si>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</si>
  <si>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</si>
  <si>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</si>
  <si>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</si>
  <si>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</si>
  <si>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</si>
  <si>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</si>
  <si>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</si>
  <si>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</si>
  <si>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</si>
  <si>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</si>
  <si>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</si>
  <si>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</si>
  <si>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</si>
  <si>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</si>
  <si>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</si>
  <si>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</si>
  <si>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</si>
  <si>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</si>
  <si>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</si>
  <si>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</si>
  <si>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</si>
  <si>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</si>
  <si>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</si>
  <si>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</si>
  <si>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</si>
  <si>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</si>
  <si>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</si>
  <si>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</si>
  <si>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</si>
  <si>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</si>
  <si>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</si>
  <si>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</si>
  <si>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</si>
  <si>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</si>
  <si>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</si>
  <si>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</si>
  <si>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</si>
  <si>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</si>
  <si>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</si>
  <si>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</si>
  <si>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</si>
  <si>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</si>
  <si>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</si>
  <si>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715001</t>
  </si>
  <si>
    <t>新田县新圩镇本级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</si>
  <si>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</si>
  <si>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</si>
  <si>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</si>
  <si>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</si>
  <si>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</si>
  <si>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</si>
  <si>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</si>
  <si>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</si>
  <si>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</si>
  <si>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</si>
  <si>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</si>
  <si>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</si>
  <si>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</si>
  <si>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</si>
  <si>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</si>
  <si>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</si>
  <si>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</si>
  <si>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</si>
  <si>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</si>
  <si>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</si>
  <si>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</si>
  <si>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</si>
  <si>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</si>
  <si>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</si>
  <si>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</si>
  <si>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</si>
  <si>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</si>
  <si>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</si>
  <si>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</si>
  <si>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</si>
  <si>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</si>
  <si>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</si>
  <si>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</si>
  <si>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</si>
  <si>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</si>
  <si>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</si>
  <si>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</si>
  <si>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</si>
  <si>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</si>
  <si>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</si>
  <si>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</si>
  <si>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</si>
  <si>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</si>
  <si>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</si>
  <si>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</si>
  <si>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</si>
  <si>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</si>
  <si>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</si>
  <si>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</si>
  <si>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</si>
  <si>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</si>
  <si>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</si>
  <si>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</si>
  <si>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</si>
  <si>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</si>
  <si>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</si>
  <si>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</si>
  <si>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</si>
  <si>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</si>
  <si>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</si>
  <si>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</si>
  <si>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</si>
  <si>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</si>
  <si>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</si>
  <si>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</si>
  <si>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</si>
  <si>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</si>
  <si>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</si>
  <si>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</si>
  <si>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</si>
  <si>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</si>
  <si>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</si>
  <si>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</si>
  <si>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</si>
  <si>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单位名称:新田县新圩镇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</si>
  <si>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</si>
  <si>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</si>
  <si>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</si>
  <si>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</si>
  <si>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</si>
  <si>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</si>
  <si>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</si>
  <si>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</si>
  <si>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</si>
  <si>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</si>
  <si>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</si>
  <si>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</si>
  <si>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</si>
  <si>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</si>
  <si>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</si>
  <si>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</si>
  <si>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维修(护)费</t>
  </si>
  <si>
    <t xml:space="preserve">  会议费</t>
  </si>
  <si>
    <t xml:space="preserve">  公务接待费</t>
  </si>
  <si>
    <t xml:space="preserve">  工会经费</t>
  </si>
  <si>
    <t xml:space="preserve">  公务用车运行维护费</t>
  </si>
  <si>
    <t xml:space="preserve">  生活补助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</si>
  <si>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</si>
  <si>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</si>
  <si>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</si>
  <si>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</si>
  <si>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</si>
  <si>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</si>
  <si>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</si>
  <si>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</si>
  <si>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</si>
  <si>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</si>
  <si>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</si>
  <si>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</si>
  <si>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</si>
  <si>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</si>
  <si>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</si>
  <si>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</si>
  <si>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</si>
  <si>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</si>
  <si>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</si>
  <si>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</si>
  <si>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</si>
  <si>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</si>
  <si>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</si>
  <si>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</si>
  <si>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</si>
  <si>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</si>
  <si>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</si>
  <si>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</si>
  <si>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</si>
  <si>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</si>
  <si>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</si>
  <si>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</si>
  <si>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</si>
  <si>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</si>
  <si>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</si>
  <si>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</si>
  <si>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</si>
  <si>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</si>
  <si>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</si>
  <si>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</si>
  <si>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</si>
  <si>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</si>
  <si>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</si>
  <si>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</si>
  <si>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</si>
  <si>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</si>
  <si>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</si>
  <si>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</si>
  <si>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</si>
  <si>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</si>
  <si>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</si>
  <si>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</si>
  <si>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</si>
  <si>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</si>
  <si>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</si>
  <si>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</si>
  <si>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</si>
  <si>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</si>
  <si>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</si>
  <si>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</si>
  <si>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</si>
  <si>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</si>
  <si>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</si>
  <si>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</si>
  <si>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</si>
  <si>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</si>
  <si>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</si>
  <si>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</si>
  <si>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</si>
  <si>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</si>
  <si>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行政运行（政府办公厅（室）及相关机构事务）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</si>
  <si>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</si>
  <si>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</si>
  <si>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</si>
  <si>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</si>
  <si>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</si>
  <si>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</si>
  <si>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</si>
  <si>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</si>
  <si>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</si>
  <si>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</si>
  <si>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</si>
  <si>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</si>
  <si>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</si>
  <si>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</si>
  <si>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</si>
  <si>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</si>
  <si>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</si>
  <si>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</si>
  <si>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</si>
  <si>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</si>
  <si>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</si>
  <si>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</si>
  <si>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</si>
  <si>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</si>
  <si>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</si>
  <si>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</si>
  <si>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</si>
  <si>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</si>
  <si>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</si>
  <si>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巩固拓展脱贫攻坚成果及乡村振兴专项经费70%</t>
  </si>
  <si>
    <t>巩固拓展脱贫攻坚成果及乡村振兴专项经费30%</t>
  </si>
  <si>
    <t>新嘉公路补偿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</si>
  <si>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</si>
  <si>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</si>
  <si>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</si>
  <si>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</si>
  <si>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</si>
  <si>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</si>
  <si>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</si>
  <si>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</si>
  <si>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</si>
  <si>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</si>
  <si>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</si>
  <si>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</si>
  <si>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</si>
  <si>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</si>
  <si>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</si>
  <si>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</si>
  <si>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</si>
  <si>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</si>
  <si>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</si>
  <si>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办公设备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</si>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</sst>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;[Red]#,##0"/>
    <numFmt numFmtId="178" formatCode="#,##0.00_);[Red]\(#,##0.00\)"/>
    <numFmt numFmtId="179" formatCode="#,##0.0_ "/>
    <numFmt numFmtId="180" formatCode="* #,##0.00;* \-#,##0.00;* &quot;&quot;??;@"/>
    <numFmt numFmtId="181" formatCode="#,##0.0000"/>
    <numFmt numFmtId="182" formatCode="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8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79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79" fontId="1" fillId="3" borderId="11" xfId="0" applyNumberFormat="1" applyFont="1" applyFill="1" applyBorder="1" applyAlignment="1">
      <alignment horizontal="center" vertical="center" wrapText="1"/>
    </xf>
    <xf numFmtId="179" fontId="1" fillId="3" borderId="12" xfId="0" applyNumberFormat="1" applyFont="1" applyFill="1" applyBorder="1" applyAlignment="1">
      <alignment horizontal="center" vertical="center" wrapText="1"/>
    </xf>
    <xf numFmtId="179" fontId="1" fillId="3" borderId="13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179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79" fontId="1" fillId="0" borderId="10" xfId="0" applyNumberFormat="1" applyFont="1" applyBorder="1" applyAlignment="1">
      <alignment horizontal="center" vertical="center" wrapText="1"/>
    </xf>
    <xf numFmtId="179" fontId="1" fillId="3" borderId="10" xfId="0" applyNumberFormat="1" applyFont="1" applyFill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center" vertical="center" wrapText="1"/>
    </xf>
    <xf numFmtId="179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8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8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8" fontId="1" fillId="0" borderId="17" xfId="0" applyNumberFormat="1" applyFont="1" applyFill="1" applyBorder="1" applyAlignment="1">
      <alignment horizontal="right" vertical="center" wrapText="1"/>
    </xf>
    <xf numFmtId="181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1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left" vertical="center" wrapText="1"/>
    </xf>
    <xf numFmtId="182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0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0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0" fontId="1" fillId="0" borderId="8" xfId="0" applyNumberFormat="1" applyFont="1" applyBorder="1" applyAlignment="1">
      <alignment horizontal="right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8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8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0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8" fontId="1" fillId="0" borderId="21" xfId="0" applyNumberFormat="1" applyFont="1" applyFill="1" applyBorder="1" applyAlignment="1">
      <alignment horizontal="right" vertical="center" wrapText="1"/>
    </xf>
    <xf numFmtId="178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8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8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8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8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8" fontId="7" fillId="0" borderId="15" xfId="0" applyNumberFormat="1" applyFont="1" applyFill="1" applyBorder="1" applyAlignment="1">
      <alignment wrapText="1"/>
    </xf>
    <xf numFmtId="178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8" fontId="1" fillId="0" borderId="14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Fill="1" applyAlignment="1">
      <alignment horizontal="right" vertical="center" wrapText="1"/>
    </xf>
    <xf numFmtId="178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8" fontId="1" fillId="2" borderId="10" xfId="0" applyNumberFormat="1" applyFont="1" applyFill="1" applyBorder="1" applyAlignment="1">
      <alignment horizontal="right" vertical="center" wrapText="1"/>
    </xf>
    <xf numFmtId="178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Border="1" applyAlignment="1">
      <alignment horizontal="right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8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8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8" fontId="1" fillId="0" borderId="2" xfId="0" applyNumberFormat="1" applyFont="1" applyFill="1" applyBorder="1" applyAlignment="1">
      <alignment wrapText="1"/>
    </xf>
    <xf numFmtId="178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8" fontId="1" fillId="0" borderId="15" xfId="0" applyNumberFormat="1" applyFont="1" applyFill="1" applyBorder="1" applyAlignment="1">
      <alignment wrapText="1"/>
    </xf>
    <xf numFmtId="178" fontId="1" fillId="0" borderId="32" xfId="0" applyNumberFormat="1" applyFont="1" applyFill="1" applyBorder="1" applyAlignment="1">
      <alignment horizontal="right" vertical="center" wrapText="1"/>
    </xf>
    <xf numFmtId="178" fontId="1" fillId="0" borderId="10" xfId="0" applyNumberFormat="1" applyFont="1" applyFill="1" applyBorder="1" applyAlignment="1">
      <alignment wrapText="1"/>
    </xf>
    <xf numFmtId="178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8" fontId="1" fillId="0" borderId="15" xfId="0" applyNumberFormat="1" applyFont="1" applyFill="1" applyBorder="1" applyAlignment="1">
      <alignment horizontal="right" vertical="center" wrapText="1"/>
    </xf>
    <xf numFmtId="178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8" fontId="1" fillId="0" borderId="10" xfId="0" applyNumberFormat="1" applyFont="1" applyBorder="1" applyAlignment="1">
      <alignment wrapText="1"/>
    </xf>
    <xf numFmtId="178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89"/>
    </row>
    <row r="2" customHeight="1"/>
    <row r="3" customHeight="1"/>
    <row r="4" customHeight="1"/>
    <row r="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customHeight="1"/>
    <row r="8" customHeight="1"/>
    <row r="9" customHeight="1"/>
    <row r="10" customHeight="1"/>
    <row r="11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211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140</v>
      </c>
      <c r="B4" s="59"/>
      <c r="C4" s="60"/>
      <c r="D4" s="53" t="s">
        <v>124</v>
      </c>
      <c r="E4" s="35" t="s">
        <v>141</v>
      </c>
      <c r="F4" s="58" t="s">
        <v>213</v>
      </c>
      <c r="G4" s="59"/>
      <c r="H4" s="59"/>
      <c r="I4" s="59"/>
      <c r="J4" s="60"/>
      <c r="K4" s="107" t="s">
        <v>214</v>
      </c>
      <c r="L4" s="108"/>
      <c r="M4" s="108"/>
      <c r="N4" s="108"/>
      <c r="O4" s="108"/>
      <c r="P4" s="109"/>
      <c r="Q4" s="113" t="s">
        <v>215</v>
      </c>
      <c r="R4" s="107" t="s">
        <v>216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217</v>
      </c>
      <c r="H5" s="98" t="s">
        <v>218</v>
      </c>
      <c r="I5" s="87" t="s">
        <v>219</v>
      </c>
      <c r="J5" s="87" t="s">
        <v>220</v>
      </c>
      <c r="K5" s="110" t="s">
        <v>128</v>
      </c>
      <c r="L5" s="111" t="s">
        <v>221</v>
      </c>
      <c r="M5" s="111" t="s">
        <v>222</v>
      </c>
      <c r="N5" s="111" t="s">
        <v>223</v>
      </c>
      <c r="O5" s="111" t="s">
        <v>224</v>
      </c>
      <c r="P5" s="112" t="s">
        <v>225</v>
      </c>
      <c r="Q5" s="114"/>
      <c r="R5" s="113" t="s">
        <v>128</v>
      </c>
      <c r="S5" s="113" t="s">
        <v>226</v>
      </c>
      <c r="T5" s="113" t="s">
        <v>227</v>
      </c>
      <c r="U5" s="115" t="s">
        <v>216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493.68</v>
      </c>
      <c r="F6" s="50">
        <f t="shared" si="0"/>
        <v>344.48</v>
      </c>
      <c r="G6" s="50">
        <f t="shared" si="0"/>
        <v>188.16</v>
      </c>
      <c r="H6" s="50">
        <f t="shared" si="0"/>
        <v>25.16</v>
      </c>
      <c r="I6" s="50">
        <f t="shared" si="0"/>
        <v>0</v>
      </c>
      <c r="J6" s="56">
        <f t="shared" si="0"/>
        <v>131.16</v>
      </c>
      <c r="K6" s="50">
        <f t="shared" si="0"/>
        <v>110.32</v>
      </c>
      <c r="L6" s="50">
        <f t="shared" si="0"/>
        <v>56.76</v>
      </c>
      <c r="M6" s="50">
        <f t="shared" si="0"/>
        <v>28.32</v>
      </c>
      <c r="N6" s="50">
        <f t="shared" si="0"/>
        <v>22.44</v>
      </c>
      <c r="O6" s="50">
        <f t="shared" si="0"/>
        <v>0</v>
      </c>
      <c r="P6" s="50">
        <f t="shared" si="0"/>
        <v>2.8</v>
      </c>
      <c r="Q6" s="50">
        <f t="shared" si="0"/>
        <v>38.88</v>
      </c>
      <c r="R6" s="50">
        <f t="shared" si="0"/>
        <v>0</v>
      </c>
      <c r="S6" s="56">
        <f t="shared" si="0"/>
        <v>0</v>
      </c>
      <c r="T6" s="116">
        <f t="shared" si="0"/>
        <v>0</v>
      </c>
      <c r="U6" s="56">
        <f t="shared" si="0"/>
        <v>0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493.68</v>
      </c>
      <c r="F7" s="50">
        <f t="shared" si="1"/>
        <v>344.48</v>
      </c>
      <c r="G7" s="50">
        <f t="shared" si="1"/>
        <v>188.16</v>
      </c>
      <c r="H7" s="50">
        <f t="shared" si="1"/>
        <v>25.16</v>
      </c>
      <c r="I7" s="50">
        <f t="shared" si="1"/>
        <v>0</v>
      </c>
      <c r="J7" s="56">
        <f t="shared" si="1"/>
        <v>131.16</v>
      </c>
      <c r="K7" s="50">
        <f t="shared" si="1"/>
        <v>110.32</v>
      </c>
      <c r="L7" s="50">
        <f t="shared" si="1"/>
        <v>56.76</v>
      </c>
      <c r="M7" s="50">
        <f t="shared" si="1"/>
        <v>28.32</v>
      </c>
      <c r="N7" s="50">
        <f t="shared" si="1"/>
        <v>22.44</v>
      </c>
      <c r="O7" s="50">
        <f t="shared" si="1"/>
        <v>0</v>
      </c>
      <c r="P7" s="50">
        <f t="shared" si="1"/>
        <v>2.8</v>
      </c>
      <c r="Q7" s="50">
        <f t="shared" si="1"/>
        <v>38.88</v>
      </c>
      <c r="R7" s="50">
        <f t="shared" si="1"/>
        <v>0</v>
      </c>
      <c r="S7" s="56">
        <f t="shared" si="1"/>
        <v>0</v>
      </c>
      <c r="T7" s="116">
        <f t="shared" si="1"/>
        <v>0</v>
      </c>
      <c r="U7" s="56">
        <f t="shared" si="1"/>
        <v>0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493.68</v>
      </c>
      <c r="F8" s="50">
        <f t="shared" si="2"/>
        <v>344.48</v>
      </c>
      <c r="G8" s="50">
        <f t="shared" si="2"/>
        <v>188.16</v>
      </c>
      <c r="H8" s="50">
        <f t="shared" si="2"/>
        <v>25.16</v>
      </c>
      <c r="I8" s="50">
        <f t="shared" si="2"/>
        <v>0</v>
      </c>
      <c r="J8" s="56">
        <f t="shared" si="2"/>
        <v>131.16</v>
      </c>
      <c r="K8" s="50">
        <f t="shared" si="2"/>
        <v>110.32</v>
      </c>
      <c r="L8" s="50">
        <f t="shared" si="2"/>
        <v>56.76</v>
      </c>
      <c r="M8" s="50">
        <f t="shared" si="2"/>
        <v>28.32</v>
      </c>
      <c r="N8" s="50">
        <f t="shared" si="2"/>
        <v>22.44</v>
      </c>
      <c r="O8" s="50">
        <f t="shared" si="2"/>
        <v>0</v>
      </c>
      <c r="P8" s="50">
        <f t="shared" si="2"/>
        <v>2.8</v>
      </c>
      <c r="Q8" s="50">
        <f t="shared" si="2"/>
        <v>38.88</v>
      </c>
      <c r="R8" s="50">
        <f t="shared" si="2"/>
        <v>0</v>
      </c>
      <c r="S8" s="56">
        <f t="shared" si="2"/>
        <v>0</v>
      </c>
      <c r="T8" s="116">
        <f t="shared" si="2"/>
        <v>0</v>
      </c>
      <c r="U8" s="56">
        <f t="shared" si="2"/>
        <v>0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493.68</v>
      </c>
      <c r="F9" s="50">
        <v>344.48</v>
      </c>
      <c r="G9" s="50">
        <v>188.16</v>
      </c>
      <c r="H9" s="50">
        <v>25.16</v>
      </c>
      <c r="I9" s="50">
        <v>0</v>
      </c>
      <c r="J9" s="56">
        <v>131.16</v>
      </c>
      <c r="K9" s="50">
        <v>110.32</v>
      </c>
      <c r="L9" s="50">
        <v>56.76</v>
      </c>
      <c r="M9" s="50">
        <v>28.32</v>
      </c>
      <c r="N9" s="50">
        <v>22.44</v>
      </c>
      <c r="O9" s="50">
        <v>0</v>
      </c>
      <c r="P9" s="50">
        <v>2.8</v>
      </c>
      <c r="Q9" s="50">
        <v>38.88</v>
      </c>
      <c r="R9" s="50">
        <v>0</v>
      </c>
      <c r="S9" s="56">
        <v>0</v>
      </c>
      <c r="T9" s="116">
        <v>0</v>
      </c>
      <c r="U9" s="56">
        <v>0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228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229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customHeight="1" spans="1:13">
      <c r="A4" s="58" t="s">
        <v>140</v>
      </c>
      <c r="B4" s="59"/>
      <c r="C4" s="60"/>
      <c r="D4" s="53" t="s">
        <v>155</v>
      </c>
      <c r="E4" s="35" t="s">
        <v>141</v>
      </c>
      <c r="F4" s="58" t="s">
        <v>156</v>
      </c>
      <c r="G4" s="59"/>
      <c r="H4" s="59"/>
      <c r="I4" s="59"/>
      <c r="J4" s="60"/>
      <c r="K4" s="58" t="s">
        <v>160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230</v>
      </c>
      <c r="H5" s="35" t="s">
        <v>214</v>
      </c>
      <c r="I5" s="35" t="s">
        <v>215</v>
      </c>
      <c r="J5" s="35" t="s">
        <v>216</v>
      </c>
      <c r="K5" s="35" t="s">
        <v>128</v>
      </c>
      <c r="L5" s="35" t="s">
        <v>143</v>
      </c>
      <c r="M5" s="35" t="s">
        <v>231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493.68</v>
      </c>
      <c r="F6" s="50">
        <f t="shared" si="0"/>
        <v>493.68</v>
      </c>
      <c r="G6" s="50">
        <f t="shared" si="0"/>
        <v>344.48</v>
      </c>
      <c r="H6" s="50">
        <f t="shared" si="0"/>
        <v>110.32</v>
      </c>
      <c r="I6" s="50">
        <f t="shared" si="0"/>
        <v>38.88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493.68</v>
      </c>
      <c r="F7" s="50">
        <f t="shared" si="1"/>
        <v>493.68</v>
      </c>
      <c r="G7" s="50">
        <f t="shared" si="1"/>
        <v>344.48</v>
      </c>
      <c r="H7" s="50">
        <f t="shared" si="1"/>
        <v>110.32</v>
      </c>
      <c r="I7" s="50">
        <f t="shared" si="1"/>
        <v>38.88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493.68</v>
      </c>
      <c r="F8" s="50">
        <f t="shared" si="2"/>
        <v>493.68</v>
      </c>
      <c r="G8" s="50">
        <f t="shared" si="2"/>
        <v>344.48</v>
      </c>
      <c r="H8" s="50">
        <f t="shared" si="2"/>
        <v>110.32</v>
      </c>
      <c r="I8" s="50">
        <f t="shared" si="2"/>
        <v>38.88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493.68</v>
      </c>
      <c r="F9" s="50">
        <v>493.68</v>
      </c>
      <c r="G9" s="50">
        <v>344.48</v>
      </c>
      <c r="H9" s="50">
        <v>110.32</v>
      </c>
      <c r="I9" s="50">
        <v>38.88</v>
      </c>
      <c r="J9" s="50">
        <v>0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232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140</v>
      </c>
      <c r="B4" s="105"/>
      <c r="C4" s="105"/>
      <c r="D4" s="53" t="s">
        <v>124</v>
      </c>
      <c r="E4" s="35" t="s">
        <v>234</v>
      </c>
      <c r="F4" s="35" t="s">
        <v>235</v>
      </c>
      <c r="G4" s="35" t="s">
        <v>236</v>
      </c>
      <c r="H4" s="35" t="s">
        <v>237</v>
      </c>
      <c r="I4" s="35" t="s">
        <v>238</v>
      </c>
      <c r="J4" s="35" t="s">
        <v>239</v>
      </c>
      <c r="K4" s="35" t="s">
        <v>240</v>
      </c>
      <c r="L4" s="35" t="s">
        <v>241</v>
      </c>
      <c r="M4" s="35" t="s">
        <v>242</v>
      </c>
      <c r="N4" s="35" t="s">
        <v>243</v>
      </c>
      <c r="O4" s="61" t="s">
        <v>244</v>
      </c>
      <c r="P4" s="61" t="s">
        <v>245</v>
      </c>
      <c r="Q4" s="61" t="s">
        <v>246</v>
      </c>
      <c r="R4" s="35" t="s">
        <v>247</v>
      </c>
      <c r="S4" s="35" t="s">
        <v>248</v>
      </c>
      <c r="T4" s="35" t="s">
        <v>249</v>
      </c>
      <c r="U4" s="61" t="s">
        <v>250</v>
      </c>
      <c r="V4" s="35" t="s">
        <v>251</v>
      </c>
      <c r="W4" s="35" t="s">
        <v>252</v>
      </c>
      <c r="X4" s="35" t="s">
        <v>253</v>
      </c>
      <c r="Y4" s="35" t="s">
        <v>254</v>
      </c>
      <c r="Z4" s="35" t="s">
        <v>255</v>
      </c>
      <c r="AA4" s="35" t="s">
        <v>256</v>
      </c>
      <c r="AB4" s="35" t="s">
        <v>257</v>
      </c>
      <c r="AC4" s="35" t="s">
        <v>258</v>
      </c>
    </row>
    <row r="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73.81</v>
      </c>
      <c r="F6" s="50">
        <f t="shared" si="0"/>
        <v>14.56</v>
      </c>
      <c r="G6" s="50">
        <f t="shared" si="0"/>
        <v>10.26</v>
      </c>
      <c r="H6" s="50">
        <f t="shared" si="0"/>
        <v>0</v>
      </c>
      <c r="I6" s="50">
        <f t="shared" si="0"/>
        <v>10.8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5</v>
      </c>
      <c r="O6" s="50">
        <f t="shared" si="0"/>
        <v>0</v>
      </c>
      <c r="P6" s="50">
        <f t="shared" si="0"/>
        <v>0</v>
      </c>
      <c r="Q6" s="50">
        <f t="shared" si="0"/>
        <v>0</v>
      </c>
      <c r="R6" s="50">
        <f t="shared" si="0"/>
        <v>5.88</v>
      </c>
      <c r="S6" s="50">
        <f t="shared" si="0"/>
        <v>0</v>
      </c>
      <c r="T6" s="50">
        <f t="shared" si="0"/>
        <v>10.28</v>
      </c>
      <c r="U6" s="50">
        <f t="shared" si="0"/>
        <v>0</v>
      </c>
      <c r="V6" s="50">
        <f t="shared" si="0"/>
        <v>10</v>
      </c>
      <c r="W6" s="50">
        <f t="shared" si="0"/>
        <v>0</v>
      </c>
      <c r="X6" s="50">
        <f t="shared" si="0"/>
        <v>0</v>
      </c>
      <c r="Y6" s="50">
        <f t="shared" si="0"/>
        <v>0</v>
      </c>
      <c r="Z6" s="50">
        <f t="shared" si="0"/>
        <v>7.03</v>
      </c>
      <c r="AA6" s="56">
        <f t="shared" si="0"/>
        <v>0</v>
      </c>
      <c r="AB6" s="106">
        <f t="shared" si="0"/>
        <v>0</v>
      </c>
      <c r="AC6" s="106">
        <f t="shared" si="0"/>
        <v>0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73.81</v>
      </c>
      <c r="F7" s="50">
        <f t="shared" si="1"/>
        <v>14.56</v>
      </c>
      <c r="G7" s="50">
        <f t="shared" si="1"/>
        <v>10.26</v>
      </c>
      <c r="H7" s="50">
        <f t="shared" si="1"/>
        <v>0</v>
      </c>
      <c r="I7" s="50">
        <f t="shared" si="1"/>
        <v>10.8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5</v>
      </c>
      <c r="O7" s="50">
        <f t="shared" si="1"/>
        <v>0</v>
      </c>
      <c r="P7" s="50">
        <f t="shared" si="1"/>
        <v>0</v>
      </c>
      <c r="Q7" s="50">
        <f t="shared" si="1"/>
        <v>0</v>
      </c>
      <c r="R7" s="50">
        <f t="shared" si="1"/>
        <v>5.88</v>
      </c>
      <c r="S7" s="50">
        <f t="shared" si="1"/>
        <v>0</v>
      </c>
      <c r="T7" s="50">
        <f t="shared" si="1"/>
        <v>10.28</v>
      </c>
      <c r="U7" s="50">
        <f t="shared" si="1"/>
        <v>0</v>
      </c>
      <c r="V7" s="50">
        <f t="shared" si="1"/>
        <v>10</v>
      </c>
      <c r="W7" s="50">
        <f t="shared" si="1"/>
        <v>0</v>
      </c>
      <c r="X7" s="50">
        <f t="shared" si="1"/>
        <v>0</v>
      </c>
      <c r="Y7" s="50">
        <f t="shared" si="1"/>
        <v>0</v>
      </c>
      <c r="Z7" s="50">
        <f t="shared" si="1"/>
        <v>7.03</v>
      </c>
      <c r="AA7" s="56">
        <f t="shared" si="1"/>
        <v>0</v>
      </c>
      <c r="AB7" s="106">
        <f t="shared" si="1"/>
        <v>0</v>
      </c>
      <c r="AC7" s="106">
        <f t="shared" si="1"/>
        <v>0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73.81</v>
      </c>
      <c r="F8" s="50">
        <f t="shared" si="2"/>
        <v>14.56</v>
      </c>
      <c r="G8" s="50">
        <f t="shared" si="2"/>
        <v>10.26</v>
      </c>
      <c r="H8" s="50">
        <f t="shared" si="2"/>
        <v>0</v>
      </c>
      <c r="I8" s="50">
        <f t="shared" si="2"/>
        <v>10.8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5</v>
      </c>
      <c r="O8" s="50">
        <f t="shared" si="2"/>
        <v>0</v>
      </c>
      <c r="P8" s="50">
        <f t="shared" si="2"/>
        <v>0</v>
      </c>
      <c r="Q8" s="50">
        <f t="shared" si="2"/>
        <v>0</v>
      </c>
      <c r="R8" s="50">
        <f t="shared" si="2"/>
        <v>5.88</v>
      </c>
      <c r="S8" s="50">
        <f t="shared" si="2"/>
        <v>0</v>
      </c>
      <c r="T8" s="50">
        <f t="shared" si="2"/>
        <v>10.28</v>
      </c>
      <c r="U8" s="50">
        <f t="shared" si="2"/>
        <v>0</v>
      </c>
      <c r="V8" s="50">
        <f t="shared" si="2"/>
        <v>10</v>
      </c>
      <c r="W8" s="50">
        <f t="shared" si="2"/>
        <v>0</v>
      </c>
      <c r="X8" s="50">
        <f t="shared" si="2"/>
        <v>0</v>
      </c>
      <c r="Y8" s="50">
        <f t="shared" si="2"/>
        <v>0</v>
      </c>
      <c r="Z8" s="50">
        <f t="shared" si="2"/>
        <v>7.03</v>
      </c>
      <c r="AA8" s="56">
        <f t="shared" si="2"/>
        <v>0</v>
      </c>
      <c r="AB8" s="106">
        <f t="shared" si="2"/>
        <v>0</v>
      </c>
      <c r="AC8" s="106">
        <f t="shared" si="2"/>
        <v>0</v>
      </c>
    </row>
    <row r="9" ht="26.25" customHeight="1" spans="1:29">
      <c r="A9" s="64" t="s">
        <v>134</v>
      </c>
      <c r="B9" s="64" t="s">
        <v>135</v>
      </c>
      <c r="C9" s="64" t="s">
        <v>136</v>
      </c>
      <c r="D9" s="65" t="s">
        <v>137</v>
      </c>
      <c r="E9" s="50">
        <v>73.81</v>
      </c>
      <c r="F9" s="50">
        <v>14.56</v>
      </c>
      <c r="G9" s="50">
        <v>10.26</v>
      </c>
      <c r="H9" s="50">
        <v>0</v>
      </c>
      <c r="I9" s="50">
        <v>10.8</v>
      </c>
      <c r="J9" s="50">
        <v>0</v>
      </c>
      <c r="K9" s="50">
        <v>0</v>
      </c>
      <c r="L9" s="50">
        <v>0</v>
      </c>
      <c r="M9" s="50">
        <v>0</v>
      </c>
      <c r="N9" s="50">
        <v>5</v>
      </c>
      <c r="O9" s="50">
        <v>0</v>
      </c>
      <c r="P9" s="50">
        <v>0</v>
      </c>
      <c r="Q9" s="50">
        <v>0</v>
      </c>
      <c r="R9" s="50">
        <v>5.88</v>
      </c>
      <c r="S9" s="50">
        <v>0</v>
      </c>
      <c r="T9" s="50">
        <v>10.28</v>
      </c>
      <c r="U9" s="50">
        <v>0</v>
      </c>
      <c r="V9" s="50">
        <v>10</v>
      </c>
      <c r="W9" s="50">
        <v>0</v>
      </c>
      <c r="X9" s="50">
        <v>0</v>
      </c>
      <c r="Y9" s="50">
        <v>0</v>
      </c>
      <c r="Z9" s="50">
        <v>7.03</v>
      </c>
      <c r="AA9" s="56">
        <v>0</v>
      </c>
      <c r="AB9" s="106">
        <v>0</v>
      </c>
      <c r="AC9" s="106">
        <v>0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259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260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customHeight="1" spans="1:17">
      <c r="A4" s="97" t="s">
        <v>140</v>
      </c>
      <c r="B4" s="97"/>
      <c r="C4" s="97"/>
      <c r="D4" s="53" t="s">
        <v>155</v>
      </c>
      <c r="E4" s="35" t="s">
        <v>95</v>
      </c>
      <c r="F4" s="58" t="s">
        <v>157</v>
      </c>
      <c r="G4" s="59"/>
      <c r="H4" s="59"/>
      <c r="I4" s="59"/>
      <c r="J4" s="59"/>
      <c r="K4" s="59"/>
      <c r="L4" s="59"/>
      <c r="M4" s="59"/>
      <c r="N4" s="60"/>
      <c r="O4" s="101" t="s">
        <v>160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261</v>
      </c>
      <c r="H5" s="35" t="s">
        <v>247</v>
      </c>
      <c r="I5" s="35" t="s">
        <v>248</v>
      </c>
      <c r="J5" s="35" t="s">
        <v>253</v>
      </c>
      <c r="K5" s="35" t="s">
        <v>249</v>
      </c>
      <c r="L5" s="35" t="s">
        <v>255</v>
      </c>
      <c r="M5" s="35" t="s">
        <v>243</v>
      </c>
      <c r="N5" s="35" t="s">
        <v>262</v>
      </c>
      <c r="O5" s="61" t="s">
        <v>128</v>
      </c>
      <c r="P5" s="35" t="s">
        <v>201</v>
      </c>
      <c r="Q5" s="35" t="s">
        <v>231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73.81</v>
      </c>
      <c r="F6" s="50">
        <f t="shared" si="0"/>
        <v>73.81</v>
      </c>
      <c r="G6" s="50">
        <f t="shared" si="0"/>
        <v>45.62</v>
      </c>
      <c r="H6" s="50">
        <f t="shared" si="0"/>
        <v>5.88</v>
      </c>
      <c r="I6" s="50">
        <f t="shared" si="0"/>
        <v>0</v>
      </c>
      <c r="J6" s="50">
        <f t="shared" si="0"/>
        <v>0</v>
      </c>
      <c r="K6" s="50">
        <f t="shared" si="0"/>
        <v>10.28</v>
      </c>
      <c r="L6" s="50">
        <f t="shared" si="0"/>
        <v>7.03</v>
      </c>
      <c r="M6" s="50">
        <f t="shared" si="0"/>
        <v>5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73.81</v>
      </c>
      <c r="F7" s="50">
        <f t="shared" si="1"/>
        <v>73.81</v>
      </c>
      <c r="G7" s="50">
        <f t="shared" si="1"/>
        <v>45.62</v>
      </c>
      <c r="H7" s="50">
        <f t="shared" si="1"/>
        <v>5.88</v>
      </c>
      <c r="I7" s="50">
        <f t="shared" si="1"/>
        <v>0</v>
      </c>
      <c r="J7" s="50">
        <f t="shared" si="1"/>
        <v>0</v>
      </c>
      <c r="K7" s="50">
        <f t="shared" si="1"/>
        <v>10.28</v>
      </c>
      <c r="L7" s="50">
        <f t="shared" si="1"/>
        <v>7.03</v>
      </c>
      <c r="M7" s="50">
        <f t="shared" si="1"/>
        <v>5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73.81</v>
      </c>
      <c r="F8" s="50">
        <f t="shared" si="2"/>
        <v>73.81</v>
      </c>
      <c r="G8" s="50">
        <f t="shared" si="2"/>
        <v>45.62</v>
      </c>
      <c r="H8" s="50">
        <f t="shared" si="2"/>
        <v>5.88</v>
      </c>
      <c r="I8" s="50">
        <f t="shared" si="2"/>
        <v>0</v>
      </c>
      <c r="J8" s="50">
        <f t="shared" si="2"/>
        <v>0</v>
      </c>
      <c r="K8" s="50">
        <f t="shared" si="2"/>
        <v>10.28</v>
      </c>
      <c r="L8" s="50">
        <f t="shared" si="2"/>
        <v>7.03</v>
      </c>
      <c r="M8" s="50">
        <f t="shared" si="2"/>
        <v>5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136</v>
      </c>
      <c r="D9" s="99" t="s">
        <v>137</v>
      </c>
      <c r="E9" s="50">
        <v>73.81</v>
      </c>
      <c r="F9" s="50">
        <v>73.81</v>
      </c>
      <c r="G9" s="50">
        <v>45.62</v>
      </c>
      <c r="H9" s="50">
        <v>5.88</v>
      </c>
      <c r="I9" s="50">
        <v>0</v>
      </c>
      <c r="J9" s="50">
        <v>0</v>
      </c>
      <c r="K9" s="50">
        <v>10.28</v>
      </c>
      <c r="L9" s="50">
        <v>7.03</v>
      </c>
      <c r="M9" s="50">
        <v>5</v>
      </c>
      <c r="N9" s="50">
        <v>0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263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188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140</v>
      </c>
      <c r="B4" s="85"/>
      <c r="C4" s="86"/>
      <c r="D4" s="53" t="s">
        <v>124</v>
      </c>
      <c r="E4" s="35" t="s">
        <v>95</v>
      </c>
      <c r="F4" s="35" t="s">
        <v>265</v>
      </c>
      <c r="G4" s="35" t="s">
        <v>266</v>
      </c>
      <c r="H4" s="35" t="s">
        <v>267</v>
      </c>
      <c r="I4" s="35" t="s">
        <v>268</v>
      </c>
      <c r="J4" s="35" t="s">
        <v>269</v>
      </c>
      <c r="K4" s="35" t="s">
        <v>270</v>
      </c>
      <c r="L4" s="35" t="s">
        <v>271</v>
      </c>
      <c r="M4" s="35" t="s">
        <v>272</v>
      </c>
      <c r="N4" s="35" t="s">
        <v>273</v>
      </c>
      <c r="O4" s="35" t="s">
        <v>274</v>
      </c>
      <c r="P4" s="35" t="s">
        <v>275</v>
      </c>
      <c r="Q4" s="53" t="s">
        <v>276</v>
      </c>
    </row>
    <row r="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 t="s">
        <v>128</v>
      </c>
      <c r="E6" s="50">
        <f t="shared" ref="E6:Q6" si="0">E7</f>
        <v>6.91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6.91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95">
        <f t="shared" si="0"/>
        <v>0</v>
      </c>
      <c r="Q6" s="56">
        <f t="shared" si="0"/>
        <v>0</v>
      </c>
    </row>
    <row r="7" ht="23.25" customHeight="1" spans="1:17">
      <c r="A7" s="64" t="s">
        <v>129</v>
      </c>
      <c r="B7" s="64"/>
      <c r="C7" s="64"/>
      <c r="D7" s="65" t="s">
        <v>130</v>
      </c>
      <c r="E7" s="50">
        <f t="shared" ref="E7:Q7" si="1">E8</f>
        <v>6.91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6.91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95">
        <f t="shared" si="1"/>
        <v>0</v>
      </c>
      <c r="Q7" s="56">
        <f t="shared" si="1"/>
        <v>0</v>
      </c>
    </row>
    <row r="8" ht="23.25" customHeight="1" spans="1:17">
      <c r="A8" s="64" t="s">
        <v>131</v>
      </c>
      <c r="B8" s="64" t="s">
        <v>132</v>
      </c>
      <c r="C8" s="64"/>
      <c r="D8" s="65" t="s">
        <v>133</v>
      </c>
      <c r="E8" s="50">
        <f t="shared" ref="E8:Q8" si="2">E9</f>
        <v>6.91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0">
        <f t="shared" si="2"/>
        <v>6.91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95">
        <f t="shared" si="2"/>
        <v>0</v>
      </c>
      <c r="Q8" s="56">
        <f t="shared" si="2"/>
        <v>0</v>
      </c>
    </row>
    <row r="9" ht="23.25" customHeight="1" spans="1:17">
      <c r="A9" s="64" t="s">
        <v>134</v>
      </c>
      <c r="B9" s="64" t="s">
        <v>135</v>
      </c>
      <c r="C9" s="64" t="s">
        <v>136</v>
      </c>
      <c r="D9" s="65" t="s">
        <v>137</v>
      </c>
      <c r="E9" s="50">
        <v>6.91</v>
      </c>
      <c r="F9" s="50">
        <v>0</v>
      </c>
      <c r="G9" s="50">
        <v>0</v>
      </c>
      <c r="H9" s="50">
        <v>0</v>
      </c>
      <c r="I9" s="50">
        <v>0</v>
      </c>
      <c r="J9" s="50">
        <v>6.91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95">
        <v>0</v>
      </c>
      <c r="Q9" s="56">
        <v>0</v>
      </c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277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278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140</v>
      </c>
      <c r="B4" s="85"/>
      <c r="C4" s="86"/>
      <c r="D4" s="53" t="s">
        <v>155</v>
      </c>
      <c r="E4" s="35" t="s">
        <v>95</v>
      </c>
      <c r="F4" s="35" t="s">
        <v>279</v>
      </c>
      <c r="G4" s="35" t="s">
        <v>272</v>
      </c>
      <c r="H4" s="35" t="s">
        <v>274</v>
      </c>
      <c r="I4" s="35" t="s">
        <v>280</v>
      </c>
      <c r="J4" s="35" t="s">
        <v>276</v>
      </c>
    </row>
    <row r="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 t="s">
        <v>128</v>
      </c>
      <c r="E6" s="50">
        <f t="shared" ref="E6:J6" si="0">E7</f>
        <v>6.91</v>
      </c>
      <c r="F6" s="50">
        <f t="shared" si="0"/>
        <v>6.91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6">
        <f t="shared" si="0"/>
        <v>0</v>
      </c>
    </row>
    <row r="7" ht="23.25" customHeight="1" spans="1:10">
      <c r="A7" s="88" t="s">
        <v>129</v>
      </c>
      <c r="B7" s="88"/>
      <c r="C7" s="88"/>
      <c r="D7" s="65" t="s">
        <v>281</v>
      </c>
      <c r="E7" s="50">
        <f t="shared" ref="E7:J7" si="1">E8</f>
        <v>6.91</v>
      </c>
      <c r="F7" s="50">
        <f t="shared" si="1"/>
        <v>6.91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6">
        <f t="shared" si="1"/>
        <v>0</v>
      </c>
    </row>
    <row r="8" ht="23.25" customHeight="1" spans="1:10">
      <c r="A8" s="88" t="s">
        <v>131</v>
      </c>
      <c r="B8" s="88" t="s">
        <v>132</v>
      </c>
      <c r="C8" s="88"/>
      <c r="D8" s="65" t="s">
        <v>133</v>
      </c>
      <c r="E8" s="50">
        <f t="shared" ref="E8:J8" si="2">E9</f>
        <v>6.91</v>
      </c>
      <c r="F8" s="50">
        <f t="shared" si="2"/>
        <v>6.91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6">
        <f t="shared" si="2"/>
        <v>0</v>
      </c>
    </row>
    <row r="9" ht="23.25" customHeight="1" spans="1:10">
      <c r="A9" s="88" t="s">
        <v>134</v>
      </c>
      <c r="B9" s="88" t="s">
        <v>135</v>
      </c>
      <c r="C9" s="88" t="s">
        <v>136</v>
      </c>
      <c r="D9" s="65" t="s">
        <v>137</v>
      </c>
      <c r="E9" s="50">
        <v>6.91</v>
      </c>
      <c r="F9" s="50">
        <v>6.91</v>
      </c>
      <c r="G9" s="50">
        <v>0</v>
      </c>
      <c r="H9" s="50">
        <v>0</v>
      </c>
      <c r="I9" s="50">
        <v>0</v>
      </c>
      <c r="J9" s="56">
        <v>0</v>
      </c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282</v>
      </c>
      <c r="B1" s="2"/>
      <c r="C1" s="2"/>
      <c r="D1" s="2"/>
      <c r="E1" s="57"/>
      <c r="F1" s="57"/>
      <c r="G1" s="57"/>
    </row>
    <row r="2" ht="39.75" customHeight="1" spans="1:7">
      <c r="A2" s="31" t="s">
        <v>283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140</v>
      </c>
      <c r="B4" s="59"/>
      <c r="C4" s="60"/>
      <c r="D4" s="53" t="s">
        <v>124</v>
      </c>
      <c r="E4" s="58" t="s">
        <v>284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285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286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165</v>
      </c>
      <c r="Q4" s="35" t="s">
        <v>287</v>
      </c>
      <c r="R4" s="35" t="s">
        <v>148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288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289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142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290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291</v>
      </c>
      <c r="Q5" s="79" t="s">
        <v>152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292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293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192</v>
      </c>
      <c r="H5" s="35" t="s">
        <v>185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655.86</v>
      </c>
      <c r="C6" s="133" t="s">
        <v>18</v>
      </c>
      <c r="D6" s="132">
        <v>655.86</v>
      </c>
      <c r="E6" s="133" t="s">
        <v>19</v>
      </c>
      <c r="F6" s="132">
        <v>574.4</v>
      </c>
      <c r="G6" s="131" t="s">
        <v>20</v>
      </c>
      <c r="H6" s="132">
        <v>493.68</v>
      </c>
    </row>
    <row r="7" s="1" customFormat="1" ht="18.75" customHeight="1" spans="1:8">
      <c r="A7" s="131" t="s">
        <v>21</v>
      </c>
      <c r="B7" s="132">
        <v>655.86</v>
      </c>
      <c r="C7" s="133" t="s">
        <v>22</v>
      </c>
      <c r="D7" s="132">
        <v>0</v>
      </c>
      <c r="E7" s="133" t="s">
        <v>23</v>
      </c>
      <c r="F7" s="132">
        <v>493.68</v>
      </c>
      <c r="G7" s="131" t="s">
        <v>24</v>
      </c>
      <c r="H7" s="132">
        <v>143.86</v>
      </c>
    </row>
    <row r="8" s="1" customFormat="1" ht="18.75" customHeight="1" spans="1:8">
      <c r="A8" s="131" t="s">
        <v>25</v>
      </c>
      <c r="B8" s="132">
        <v>0</v>
      </c>
      <c r="C8" s="133" t="s">
        <v>26</v>
      </c>
      <c r="D8" s="132">
        <v>0</v>
      </c>
      <c r="E8" s="133" t="s">
        <v>27</v>
      </c>
      <c r="F8" s="132">
        <v>73.81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6.91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81.46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0</v>
      </c>
      <c r="E11" s="138" t="s">
        <v>39</v>
      </c>
      <c r="F11" s="56">
        <v>70.05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11.41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0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0</v>
      </c>
      <c r="E14" s="131" t="s">
        <v>51</v>
      </c>
      <c r="F14" s="132">
        <v>0</v>
      </c>
      <c r="G14" s="131" t="s">
        <v>52</v>
      </c>
      <c r="H14" s="132">
        <v>18.32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655.86</v>
      </c>
      <c r="C31" s="145" t="s">
        <v>87</v>
      </c>
      <c r="D31" s="180">
        <v>655.86</v>
      </c>
      <c r="E31" s="146" t="s">
        <v>87</v>
      </c>
      <c r="F31" s="176">
        <v>655.86</v>
      </c>
      <c r="G31" s="145" t="s">
        <v>87</v>
      </c>
      <c r="H31" s="177">
        <v>655.86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655.86</v>
      </c>
      <c r="C33" s="185" t="s">
        <v>90</v>
      </c>
      <c r="D33" s="180">
        <v>655.86</v>
      </c>
      <c r="E33" s="146" t="s">
        <v>90</v>
      </c>
      <c r="F33" s="56">
        <v>655.86</v>
      </c>
      <c r="G33" s="145" t="s">
        <v>90</v>
      </c>
      <c r="H33" s="56">
        <v>655.86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294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295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296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290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162</v>
      </c>
      <c r="Q5" s="53" t="s">
        <v>152</v>
      </c>
      <c r="R5" s="71"/>
    </row>
    <row r="6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297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298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287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299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300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customHeight="1" spans="1:12">
      <c r="A4" s="35" t="s">
        <v>301</v>
      </c>
      <c r="B4" s="35" t="s">
        <v>95</v>
      </c>
      <c r="C4" s="36" t="s">
        <v>302</v>
      </c>
      <c r="D4" s="37"/>
      <c r="E4" s="38"/>
      <c r="F4" s="39" t="s">
        <v>303</v>
      </c>
      <c r="G4" s="40" t="s">
        <v>304</v>
      </c>
      <c r="H4" s="36" t="s">
        <v>305</v>
      </c>
      <c r="I4" s="38"/>
      <c r="J4" s="53" t="s">
        <v>306</v>
      </c>
      <c r="K4" s="35" t="s">
        <v>104</v>
      </c>
      <c r="L4" s="35" t="s">
        <v>307</v>
      </c>
    </row>
    <row r="5" ht="31.5" customHeight="1" spans="1:12">
      <c r="A5" s="41"/>
      <c r="B5" s="41"/>
      <c r="C5" s="42" t="s">
        <v>308</v>
      </c>
      <c r="D5" s="43" t="s">
        <v>309</v>
      </c>
      <c r="E5" s="43" t="s">
        <v>310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 t="s">
        <v>128</v>
      </c>
      <c r="B8" s="50">
        <f t="shared" ref="B8:L8" si="0">SUM(B9:B11)</f>
        <v>81.46</v>
      </c>
      <c r="C8" s="50">
        <f t="shared" si="0"/>
        <v>81.46</v>
      </c>
      <c r="D8" s="50">
        <f t="shared" si="0"/>
        <v>81.46</v>
      </c>
      <c r="E8" s="50">
        <f t="shared" si="0"/>
        <v>0</v>
      </c>
      <c r="F8" s="28">
        <f t="shared" si="0"/>
        <v>0</v>
      </c>
      <c r="G8" s="28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6">
        <f t="shared" si="0"/>
        <v>0</v>
      </c>
    </row>
    <row r="9" ht="21.75" customHeight="1" spans="1:12">
      <c r="A9" s="49" t="s">
        <v>311</v>
      </c>
      <c r="B9" s="50">
        <v>49.03</v>
      </c>
      <c r="C9" s="50">
        <v>49.03</v>
      </c>
      <c r="D9" s="50">
        <v>49.03</v>
      </c>
      <c r="E9" s="50">
        <v>0</v>
      </c>
      <c r="F9" s="28">
        <v>0</v>
      </c>
      <c r="G9" s="28">
        <v>0</v>
      </c>
      <c r="H9" s="50">
        <v>0</v>
      </c>
      <c r="I9" s="50">
        <v>0</v>
      </c>
      <c r="J9" s="50">
        <v>0</v>
      </c>
      <c r="K9" s="50">
        <v>0</v>
      </c>
      <c r="L9" s="56">
        <v>0</v>
      </c>
    </row>
    <row r="10" ht="21.75" customHeight="1" spans="1:12">
      <c r="A10" s="49" t="s">
        <v>312</v>
      </c>
      <c r="B10" s="50">
        <v>21.02</v>
      </c>
      <c r="C10" s="50">
        <v>21.02</v>
      </c>
      <c r="D10" s="50">
        <v>21.02</v>
      </c>
      <c r="E10" s="50">
        <v>0</v>
      </c>
      <c r="F10" s="28">
        <v>0</v>
      </c>
      <c r="G10" s="28">
        <v>0</v>
      </c>
      <c r="H10" s="50">
        <v>0</v>
      </c>
      <c r="I10" s="50">
        <v>0</v>
      </c>
      <c r="J10" s="50">
        <v>0</v>
      </c>
      <c r="K10" s="50">
        <v>0</v>
      </c>
      <c r="L10" s="56">
        <v>0</v>
      </c>
    </row>
    <row r="11" ht="21.75" customHeight="1" spans="1:12">
      <c r="A11" s="49" t="s">
        <v>313</v>
      </c>
      <c r="B11" s="50">
        <v>11.41</v>
      </c>
      <c r="C11" s="50">
        <v>11.41</v>
      </c>
      <c r="D11" s="50">
        <v>11.41</v>
      </c>
      <c r="E11" s="50">
        <v>0</v>
      </c>
      <c r="F11" s="28">
        <v>0</v>
      </c>
      <c r="G11" s="28">
        <v>0</v>
      </c>
      <c r="H11" s="50">
        <v>0</v>
      </c>
      <c r="I11" s="50">
        <v>0</v>
      </c>
      <c r="J11" s="50">
        <v>0</v>
      </c>
      <c r="K11" s="50">
        <v>0</v>
      </c>
      <c r="L11" s="56">
        <v>0</v>
      </c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314</v>
      </c>
      <c r="B1" s="2"/>
      <c r="C1" s="21"/>
      <c r="D1" s="21"/>
      <c r="E1" s="21"/>
      <c r="F1" s="21"/>
      <c r="G1" s="21"/>
    </row>
    <row r="2" ht="51.75" customHeight="1" spans="1:7">
      <c r="A2" s="22" t="s">
        <v>315</v>
      </c>
      <c r="B2" s="22"/>
      <c r="C2" s="22"/>
      <c r="D2" s="22"/>
      <c r="E2" s="22"/>
      <c r="F2" s="22"/>
      <c r="G2" s="22"/>
    </row>
    <row r="3" ht="17.25" customHeight="1" spans="1:7">
      <c r="A3" s="23" t="s">
        <v>188</v>
      </c>
      <c r="B3" s="24"/>
      <c r="C3" s="24"/>
      <c r="G3" s="5" t="s">
        <v>116</v>
      </c>
    </row>
    <row r="4" customHeight="1" spans="1:7">
      <c r="A4" s="25" t="s">
        <v>109</v>
      </c>
      <c r="B4" s="25" t="s">
        <v>316</v>
      </c>
      <c r="C4" s="25"/>
      <c r="D4" s="25"/>
      <c r="E4" s="25"/>
      <c r="F4" s="25"/>
      <c r="G4" s="25"/>
    </row>
    <row r="5" customHeight="1" spans="1:7">
      <c r="A5" s="25"/>
      <c r="B5" s="25" t="s">
        <v>106</v>
      </c>
      <c r="C5" s="25" t="s">
        <v>249</v>
      </c>
      <c r="D5" s="25" t="s">
        <v>317</v>
      </c>
      <c r="E5" s="26" t="s">
        <v>318</v>
      </c>
      <c r="F5" s="26"/>
      <c r="G5" s="25" t="s">
        <v>319</v>
      </c>
    </row>
    <row r="6" customHeight="1" spans="1:7">
      <c r="A6" s="25"/>
      <c r="B6" s="25"/>
      <c r="C6" s="25"/>
      <c r="D6" s="25"/>
      <c r="E6" s="25" t="s">
        <v>320</v>
      </c>
      <c r="F6" s="25" t="s">
        <v>255</v>
      </c>
      <c r="G6" s="25"/>
    </row>
    <row r="7" s="1" customFormat="1" ht="20.25" customHeight="1" spans="1:7">
      <c r="A7" s="27" t="s">
        <v>128</v>
      </c>
      <c r="B7" s="28">
        <f t="shared" ref="B7:G7" si="0">B8</f>
        <v>17.31</v>
      </c>
      <c r="C7" s="28">
        <f t="shared" si="0"/>
        <v>10.28</v>
      </c>
      <c r="D7" s="28">
        <f t="shared" si="0"/>
        <v>7.03</v>
      </c>
      <c r="E7" s="28">
        <f t="shared" si="0"/>
        <v>0</v>
      </c>
      <c r="F7" s="28">
        <f t="shared" si="0"/>
        <v>7.03</v>
      </c>
      <c r="G7" s="28">
        <f t="shared" si="0"/>
        <v>0</v>
      </c>
    </row>
    <row r="8" ht="20.25" customHeight="1" spans="1:7">
      <c r="A8" s="27" t="s">
        <v>113</v>
      </c>
      <c r="B8" s="28">
        <v>17.31</v>
      </c>
      <c r="C8" s="28">
        <v>10.28</v>
      </c>
      <c r="D8" s="28">
        <v>7.03</v>
      </c>
      <c r="E8" s="28">
        <v>0</v>
      </c>
      <c r="F8" s="28">
        <v>7.03</v>
      </c>
      <c r="G8" s="28">
        <v>0</v>
      </c>
    </row>
    <row r="9" customHeight="1" spans="1:7">
      <c r="A9" s="2"/>
      <c r="B9" s="29"/>
      <c r="C9" s="29"/>
      <c r="D9" s="29"/>
      <c r="E9" s="29"/>
      <c r="F9" s="29"/>
      <c r="G9" s="29"/>
    </row>
    <row r="10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showZeros="0" workbookViewId="0">
      <selection activeCell="A1" sqref="A1:B1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321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323</v>
      </c>
      <c r="C4" s="6" t="s">
        <v>324</v>
      </c>
      <c r="D4" s="6" t="s">
        <v>325</v>
      </c>
      <c r="E4" s="6" t="s">
        <v>326</v>
      </c>
      <c r="F4" s="6" t="s">
        <v>327</v>
      </c>
      <c r="G4" s="6" t="s">
        <v>328</v>
      </c>
      <c r="H4" s="15" t="s">
        <v>329</v>
      </c>
      <c r="I4" s="19"/>
      <c r="J4" s="20"/>
      <c r="K4" s="6" t="s">
        <v>330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331</v>
      </c>
      <c r="J5" s="16" t="s">
        <v>332</v>
      </c>
      <c r="K5" s="8"/>
    </row>
    <row r="6" s="1" customFormat="1" ht="21" customHeight="1" spans="1:11">
      <c r="A6" s="17" t="s">
        <v>113</v>
      </c>
      <c r="B6" s="9" t="s">
        <v>333</v>
      </c>
      <c r="C6" s="9" t="s">
        <v>333</v>
      </c>
      <c r="D6" s="9"/>
      <c r="E6" s="18">
        <v>0</v>
      </c>
      <c r="F6" s="9"/>
      <c r="G6" s="10">
        <v>31.25</v>
      </c>
      <c r="H6" s="10">
        <v>0</v>
      </c>
      <c r="I6" s="10">
        <v>0</v>
      </c>
      <c r="J6" s="10">
        <v>0</v>
      </c>
      <c r="K6" s="9"/>
    </row>
    <row r="7" ht="21" customHeight="1"/>
    <row r="8" ht="21" customHeight="1"/>
    <row r="9" ht="21" customHeight="1"/>
    <row r="10" ht="21" customHeight="1" spans="9:9">
      <c r="I10" s="4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ht="21" customHeight="1" spans="1:1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ht="21" customHeight="1" spans="1:1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ht="21" customHeight="1" spans="1:1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ht="21" customHeight="1" spans="1:1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tabSelected="1" workbookViewId="0">
      <selection activeCell="A1" sqref="A1:B1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334</v>
      </c>
      <c r="B1" s="2"/>
    </row>
    <row r="2" ht="20.25" customHeight="1" spans="1:8">
      <c r="A2" s="3" t="s">
        <v>335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336</v>
      </c>
      <c r="B4" s="6" t="s">
        <v>337</v>
      </c>
      <c r="C4" s="7" t="s">
        <v>338</v>
      </c>
      <c r="D4" s="7"/>
      <c r="E4" s="7"/>
      <c r="F4" s="7"/>
      <c r="G4" s="7" t="s">
        <v>339</v>
      </c>
      <c r="H4" s="6" t="s">
        <v>340</v>
      </c>
    </row>
    <row r="5" ht="28.5" customHeight="1" spans="1:8">
      <c r="A5" s="8"/>
      <c r="B5" s="8"/>
      <c r="C5" s="7" t="s">
        <v>128</v>
      </c>
      <c r="D5" s="7" t="s">
        <v>341</v>
      </c>
      <c r="E5" s="7" t="s">
        <v>305</v>
      </c>
      <c r="F5" s="7" t="s">
        <v>332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655.86</v>
      </c>
      <c r="D7" s="158">
        <v>655.86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655.86</v>
      </c>
      <c r="F7" s="50">
        <f t="shared" si="0"/>
        <v>574.4</v>
      </c>
      <c r="G7" s="28">
        <f t="shared" si="0"/>
        <v>81.46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655.86</v>
      </c>
      <c r="F8" s="50">
        <f t="shared" si="1"/>
        <v>574.4</v>
      </c>
      <c r="G8" s="28">
        <f t="shared" si="1"/>
        <v>81.46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E10</f>
        <v>655.86</v>
      </c>
      <c r="F9" s="50">
        <f t="shared" si="2"/>
        <v>574.4</v>
      </c>
      <c r="G9" s="28">
        <f t="shared" si="2"/>
        <v>81.46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655.86</v>
      </c>
      <c r="F10" s="50">
        <v>574.4</v>
      </c>
      <c r="G10" s="28">
        <v>81.46</v>
      </c>
      <c r="H10" s="28">
        <v>0</v>
      </c>
      <c r="I10" s="154">
        <v>0</v>
      </c>
      <c r="J10" s="154">
        <v>0</v>
      </c>
    </row>
    <row r="11" ht="24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138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140</v>
      </c>
      <c r="B4" s="59"/>
      <c r="C4" s="59"/>
      <c r="D4" s="60"/>
      <c r="E4" s="35" t="s">
        <v>141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142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61" t="s">
        <v>146</v>
      </c>
      <c r="L5" s="61" t="s">
        <v>147</v>
      </c>
      <c r="M5" s="61" t="s">
        <v>148</v>
      </c>
      <c r="N5" s="61" t="s">
        <v>149</v>
      </c>
      <c r="O5" s="35" t="s">
        <v>150</v>
      </c>
      <c r="P5" s="148" t="s">
        <v>151</v>
      </c>
      <c r="Q5" s="35" t="s">
        <v>152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655.86</v>
      </c>
      <c r="F7" s="50">
        <f t="shared" si="0"/>
        <v>574.4</v>
      </c>
      <c r="G7" s="50">
        <f t="shared" si="0"/>
        <v>493.68</v>
      </c>
      <c r="H7" s="50">
        <f t="shared" si="0"/>
        <v>73.81</v>
      </c>
      <c r="I7" s="56">
        <f t="shared" si="0"/>
        <v>6.91</v>
      </c>
      <c r="J7" s="56">
        <f t="shared" si="0"/>
        <v>81.46</v>
      </c>
      <c r="K7" s="56">
        <f t="shared" si="0"/>
        <v>70.05</v>
      </c>
      <c r="L7" s="56">
        <f t="shared" si="0"/>
        <v>11.41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655.86</v>
      </c>
      <c r="F8" s="50">
        <f t="shared" si="1"/>
        <v>574.4</v>
      </c>
      <c r="G8" s="50">
        <f t="shared" si="1"/>
        <v>493.68</v>
      </c>
      <c r="H8" s="50">
        <f t="shared" si="1"/>
        <v>73.81</v>
      </c>
      <c r="I8" s="56">
        <f t="shared" si="1"/>
        <v>6.91</v>
      </c>
      <c r="J8" s="56">
        <f t="shared" si="1"/>
        <v>81.46</v>
      </c>
      <c r="K8" s="56">
        <f t="shared" si="1"/>
        <v>70.05</v>
      </c>
      <c r="L8" s="56">
        <f t="shared" si="1"/>
        <v>11.41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E10</f>
        <v>655.86</v>
      </c>
      <c r="F9" s="50">
        <f t="shared" si="2"/>
        <v>574.4</v>
      </c>
      <c r="G9" s="50">
        <f t="shared" si="2"/>
        <v>493.68</v>
      </c>
      <c r="H9" s="50">
        <f t="shared" si="2"/>
        <v>73.81</v>
      </c>
      <c r="I9" s="56">
        <f t="shared" si="2"/>
        <v>6.91</v>
      </c>
      <c r="J9" s="56">
        <f t="shared" si="2"/>
        <v>81.46</v>
      </c>
      <c r="K9" s="56">
        <f t="shared" si="2"/>
        <v>70.05</v>
      </c>
      <c r="L9" s="56">
        <f t="shared" si="2"/>
        <v>11.41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655.86</v>
      </c>
      <c r="F10" s="50">
        <v>574.4</v>
      </c>
      <c r="G10" s="50">
        <v>493.68</v>
      </c>
      <c r="H10" s="50">
        <v>73.81</v>
      </c>
      <c r="I10" s="56">
        <v>6.91</v>
      </c>
      <c r="J10" s="56">
        <v>81.46</v>
      </c>
      <c r="K10" s="56">
        <v>70.05</v>
      </c>
      <c r="L10" s="56">
        <v>11.41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153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166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655.86</v>
      </c>
      <c r="F7" s="147">
        <f t="shared" si="0"/>
        <v>493.68</v>
      </c>
      <c r="G7" s="147">
        <f t="shared" si="0"/>
        <v>143.86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18.32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655.86</v>
      </c>
      <c r="F8" s="147">
        <f t="shared" si="1"/>
        <v>493.68</v>
      </c>
      <c r="G8" s="147">
        <f t="shared" si="1"/>
        <v>143.86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18.32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E10</f>
        <v>655.86</v>
      </c>
      <c r="F9" s="147">
        <f t="shared" si="2"/>
        <v>493.68</v>
      </c>
      <c r="G9" s="147">
        <f t="shared" si="2"/>
        <v>143.86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18.32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655.86</v>
      </c>
      <c r="F10" s="147">
        <v>493.68</v>
      </c>
      <c r="G10" s="147">
        <v>143.86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18.32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167</v>
      </c>
      <c r="B1" s="2"/>
      <c r="C1" s="2"/>
      <c r="D1" s="2"/>
      <c r="E1" s="21"/>
      <c r="F1" s="21"/>
    </row>
    <row r="2" ht="36.75" customHeight="1" spans="1:6">
      <c r="A2" s="124" t="s">
        <v>168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customHeight="1" spans="1:6">
      <c r="A6" s="127" t="s">
        <v>96</v>
      </c>
      <c r="B6" s="128">
        <v>655.86</v>
      </c>
      <c r="C6" s="129" t="s">
        <v>169</v>
      </c>
      <c r="D6" s="128">
        <v>655.86</v>
      </c>
      <c r="E6" s="130">
        <v>655.86</v>
      </c>
      <c r="F6" s="128">
        <v>0</v>
      </c>
    </row>
    <row r="7" s="1" customFormat="1" ht="17.25" customHeight="1" spans="1:6">
      <c r="A7" s="131" t="s">
        <v>170</v>
      </c>
      <c r="B7" s="132">
        <v>655.86</v>
      </c>
      <c r="C7" s="133" t="s">
        <v>18</v>
      </c>
      <c r="D7" s="132">
        <v>655.86</v>
      </c>
      <c r="E7" s="134">
        <v>655.86</v>
      </c>
      <c r="F7" s="132">
        <v>0</v>
      </c>
    </row>
    <row r="8" s="1" customFormat="1" ht="17.25" customHeight="1" spans="1:6">
      <c r="A8" s="131" t="s">
        <v>171</v>
      </c>
      <c r="B8" s="132">
        <v>655.86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172</v>
      </c>
      <c r="B9" s="132">
        <v>0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0</v>
      </c>
      <c r="E12" s="134">
        <v>0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173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0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174</v>
      </c>
      <c r="B15" s="132">
        <v>0</v>
      </c>
      <c r="C15" s="133" t="s">
        <v>50</v>
      </c>
      <c r="D15" s="132">
        <v>0</v>
      </c>
      <c r="E15" s="134">
        <v>0</v>
      </c>
      <c r="F15" s="132">
        <v>0</v>
      </c>
    </row>
    <row r="16" s="1" customFormat="1" ht="17.25" customHeight="1" spans="1:6">
      <c r="A16" s="135" t="s">
        <v>175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176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170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174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175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177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178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179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180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181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655.86</v>
      </c>
      <c r="C32" s="146" t="s">
        <v>90</v>
      </c>
      <c r="D32" s="56">
        <v>655.86</v>
      </c>
      <c r="E32" s="116">
        <v>655.86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182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183</v>
      </c>
      <c r="B2" s="31"/>
      <c r="C2" s="31"/>
      <c r="D2" s="31"/>
      <c r="E2" s="31"/>
      <c r="F2" s="31"/>
      <c r="G2" s="31"/>
      <c r="H2" s="31"/>
      <c r="I2" s="31"/>
    </row>
    <row r="3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customHeight="1" spans="1:9">
      <c r="A4" s="58" t="s">
        <v>140</v>
      </c>
      <c r="B4" s="59"/>
      <c r="C4" s="59"/>
      <c r="D4" s="60"/>
      <c r="E4" s="35" t="s">
        <v>141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184</v>
      </c>
      <c r="H5" s="121" t="s">
        <v>185</v>
      </c>
      <c r="I5" s="121" t="s">
        <v>128</v>
      </c>
    </row>
    <row r="6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655.86</v>
      </c>
      <c r="F7" s="122">
        <f>F8</f>
        <v>574.4</v>
      </c>
      <c r="G7" s="123">
        <f>G8</f>
        <v>567.49</v>
      </c>
      <c r="H7" s="122">
        <f>H8</f>
        <v>73.81</v>
      </c>
      <c r="I7" s="122">
        <f>I8</f>
        <v>81.46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655.86</v>
      </c>
      <c r="F8" s="122">
        <f>F9</f>
        <v>574.4</v>
      </c>
      <c r="G8" s="123">
        <f>G9</f>
        <v>567.49</v>
      </c>
      <c r="H8" s="122">
        <f>H9</f>
        <v>73.81</v>
      </c>
      <c r="I8" s="122">
        <f>I9</f>
        <v>81.46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E10</f>
        <v>655.86</v>
      </c>
      <c r="F9" s="122">
        <f>F10</f>
        <v>574.4</v>
      </c>
      <c r="G9" s="123">
        <f>G10</f>
        <v>567.49</v>
      </c>
      <c r="H9" s="122">
        <f>H10</f>
        <v>73.81</v>
      </c>
      <c r="I9" s="122">
        <f>I10</f>
        <v>81.46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655.86</v>
      </c>
      <c r="F10" s="122">
        <v>574.4</v>
      </c>
      <c r="G10" s="123">
        <v>567.49</v>
      </c>
      <c r="H10" s="122">
        <v>73.81</v>
      </c>
      <c r="I10" s="122">
        <v>81.46</v>
      </c>
    </row>
    <row r="11" ht="19.5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186</v>
      </c>
      <c r="B1" s="2"/>
      <c r="C1" s="57"/>
      <c r="D1" s="57"/>
      <c r="E1" s="57"/>
    </row>
    <row r="2" ht="48.75" customHeight="1" spans="1:5">
      <c r="A2" s="31" t="s">
        <v>187</v>
      </c>
      <c r="B2" s="31"/>
      <c r="C2" s="31"/>
      <c r="D2" s="31"/>
      <c r="E2" s="31"/>
    </row>
    <row r="3" ht="18" customHeight="1" spans="1:5">
      <c r="A3" s="32" t="s">
        <v>188</v>
      </c>
      <c r="B3" s="33"/>
      <c r="C3" s="117"/>
      <c r="D3" s="117"/>
      <c r="E3" s="118" t="s">
        <v>116</v>
      </c>
    </row>
    <row r="4" customHeight="1" spans="1:5">
      <c r="A4" s="58" t="s">
        <v>189</v>
      </c>
      <c r="B4" s="60"/>
      <c r="C4" s="104" t="s">
        <v>118</v>
      </c>
      <c r="D4" s="119"/>
      <c r="E4" s="104"/>
    </row>
    <row r="5" ht="21.75" customHeight="1" spans="1:5">
      <c r="A5" s="35" t="s">
        <v>190</v>
      </c>
      <c r="B5" s="35" t="s">
        <v>191</v>
      </c>
      <c r="C5" s="35" t="s">
        <v>128</v>
      </c>
      <c r="D5" s="35" t="s">
        <v>192</v>
      </c>
      <c r="E5" s="35" t="s">
        <v>185</v>
      </c>
    </row>
    <row r="6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C8+C17+C26</f>
        <v>574.4</v>
      </c>
      <c r="D7" s="56">
        <f>D8+D17+D26</f>
        <v>500.59</v>
      </c>
      <c r="E7" s="56">
        <f>E8+E17+E26</f>
        <v>73.81</v>
      </c>
    </row>
    <row r="8" ht="26.25" customHeight="1" spans="1:5">
      <c r="A8" s="120">
        <v>301</v>
      </c>
      <c r="B8" s="120" t="s">
        <v>143</v>
      </c>
      <c r="C8" s="56">
        <f>SUM(C9:C16)</f>
        <v>493.68</v>
      </c>
      <c r="D8" s="56">
        <f>SUM(D9:D16)</f>
        <v>493.68</v>
      </c>
      <c r="E8" s="56">
        <f>SUM(E9:E16)</f>
        <v>0</v>
      </c>
    </row>
    <row r="9" ht="26.25" customHeight="1" spans="1:5">
      <c r="A9" s="120">
        <v>30101</v>
      </c>
      <c r="B9" s="120" t="s">
        <v>193</v>
      </c>
      <c r="C9" s="56">
        <v>188.16</v>
      </c>
      <c r="D9" s="56">
        <v>188.16</v>
      </c>
      <c r="E9" s="56">
        <v>0</v>
      </c>
    </row>
    <row r="10" ht="26.25" customHeight="1" spans="1:5">
      <c r="A10" s="120">
        <v>30102</v>
      </c>
      <c r="B10" s="120" t="s">
        <v>194</v>
      </c>
      <c r="C10" s="56">
        <v>25.16</v>
      </c>
      <c r="D10" s="56">
        <v>25.16</v>
      </c>
      <c r="E10" s="56">
        <v>0</v>
      </c>
    </row>
    <row r="11" ht="26.25" customHeight="1" spans="1:5">
      <c r="A11" s="120">
        <v>30107</v>
      </c>
      <c r="B11" s="120" t="s">
        <v>195</v>
      </c>
      <c r="C11" s="56">
        <v>131.16</v>
      </c>
      <c r="D11" s="56">
        <v>131.16</v>
      </c>
      <c r="E11" s="56">
        <v>0</v>
      </c>
    </row>
    <row r="12" ht="26.25" customHeight="1" spans="1:5">
      <c r="A12" s="120">
        <v>30108</v>
      </c>
      <c r="B12" s="120" t="s">
        <v>196</v>
      </c>
      <c r="C12" s="56">
        <v>56.76</v>
      </c>
      <c r="D12" s="56">
        <v>56.76</v>
      </c>
      <c r="E12" s="56">
        <v>0</v>
      </c>
    </row>
    <row r="13" ht="26.25" customHeight="1" spans="1:5">
      <c r="A13" s="120">
        <v>30109</v>
      </c>
      <c r="B13" s="120" t="s">
        <v>197</v>
      </c>
      <c r="C13" s="56">
        <v>28.32</v>
      </c>
      <c r="D13" s="56">
        <v>28.32</v>
      </c>
      <c r="E13" s="56">
        <v>0</v>
      </c>
    </row>
    <row r="14" ht="26.25" customHeight="1" spans="1:5">
      <c r="A14" s="120">
        <v>30110</v>
      </c>
      <c r="B14" s="120" t="s">
        <v>198</v>
      </c>
      <c r="C14" s="56">
        <v>22.44</v>
      </c>
      <c r="D14" s="56">
        <v>22.44</v>
      </c>
      <c r="E14" s="56">
        <v>0</v>
      </c>
    </row>
    <row r="15" ht="26.25" customHeight="1" spans="1:5">
      <c r="A15" s="120">
        <v>30112</v>
      </c>
      <c r="B15" s="120" t="s">
        <v>199</v>
      </c>
      <c r="C15" s="56">
        <v>2.8</v>
      </c>
      <c r="D15" s="56">
        <v>2.8</v>
      </c>
      <c r="E15" s="56">
        <v>0</v>
      </c>
    </row>
    <row r="16" ht="26.25" customHeight="1" spans="1:5">
      <c r="A16" s="120">
        <v>30113</v>
      </c>
      <c r="B16" s="120" t="s">
        <v>200</v>
      </c>
      <c r="C16" s="56">
        <v>38.88</v>
      </c>
      <c r="D16" s="56">
        <v>38.88</v>
      </c>
      <c r="E16" s="56">
        <v>0</v>
      </c>
    </row>
    <row r="17" ht="26.25" customHeight="1" spans="1:5">
      <c r="A17" s="120">
        <v>302</v>
      </c>
      <c r="B17" s="120" t="s">
        <v>201</v>
      </c>
      <c r="C17" s="56">
        <f>SUM(C18:C25)</f>
        <v>73.81</v>
      </c>
      <c r="D17" s="56">
        <f>SUM(D18:D25)</f>
        <v>0</v>
      </c>
      <c r="E17" s="56">
        <f>SUM(E18:E25)</f>
        <v>73.81</v>
      </c>
    </row>
    <row r="18" ht="26.25" customHeight="1" spans="1:5">
      <c r="A18" s="120">
        <v>30201</v>
      </c>
      <c r="B18" s="120" t="s">
        <v>202</v>
      </c>
      <c r="C18" s="56">
        <v>14.56</v>
      </c>
      <c r="D18" s="56">
        <v>0</v>
      </c>
      <c r="E18" s="56">
        <v>14.56</v>
      </c>
    </row>
    <row r="19" ht="26.25" customHeight="1" spans="1:5">
      <c r="A19" s="120">
        <v>30202</v>
      </c>
      <c r="B19" s="120" t="s">
        <v>203</v>
      </c>
      <c r="C19" s="56">
        <v>10.26</v>
      </c>
      <c r="D19" s="56">
        <v>0</v>
      </c>
      <c r="E19" s="56">
        <v>10.26</v>
      </c>
    </row>
    <row r="20" ht="26.25" customHeight="1" spans="1:5">
      <c r="A20" s="120">
        <v>30206</v>
      </c>
      <c r="B20" s="120" t="s">
        <v>204</v>
      </c>
      <c r="C20" s="56">
        <v>10.8</v>
      </c>
      <c r="D20" s="56">
        <v>0</v>
      </c>
      <c r="E20" s="56">
        <v>10.8</v>
      </c>
    </row>
    <row r="21" ht="26.25" customHeight="1" spans="1:5">
      <c r="A21" s="120">
        <v>30213</v>
      </c>
      <c r="B21" s="120" t="s">
        <v>205</v>
      </c>
      <c r="C21" s="56">
        <v>5</v>
      </c>
      <c r="D21" s="56">
        <v>0</v>
      </c>
      <c r="E21" s="56">
        <v>5</v>
      </c>
    </row>
    <row r="22" ht="26.25" customHeight="1" spans="1:5">
      <c r="A22" s="120">
        <v>30215</v>
      </c>
      <c r="B22" s="120" t="s">
        <v>206</v>
      </c>
      <c r="C22" s="56">
        <v>5.88</v>
      </c>
      <c r="D22" s="56">
        <v>0</v>
      </c>
      <c r="E22" s="56">
        <v>5.88</v>
      </c>
    </row>
    <row r="23" ht="26.25" customHeight="1" spans="1:5">
      <c r="A23" s="120">
        <v>30217</v>
      </c>
      <c r="B23" s="120" t="s">
        <v>207</v>
      </c>
      <c r="C23" s="56">
        <v>10.28</v>
      </c>
      <c r="D23" s="56">
        <v>0</v>
      </c>
      <c r="E23" s="56">
        <v>10.28</v>
      </c>
    </row>
    <row r="24" ht="26.25" customHeight="1" spans="1:5">
      <c r="A24" s="120">
        <v>30228</v>
      </c>
      <c r="B24" s="120" t="s">
        <v>208</v>
      </c>
      <c r="C24" s="56">
        <v>10</v>
      </c>
      <c r="D24" s="56">
        <v>0</v>
      </c>
      <c r="E24" s="56">
        <v>10</v>
      </c>
    </row>
    <row r="25" ht="26.25" customHeight="1" spans="1:5">
      <c r="A25" s="120">
        <v>30231</v>
      </c>
      <c r="B25" s="120" t="s">
        <v>209</v>
      </c>
      <c r="C25" s="56">
        <v>7.03</v>
      </c>
      <c r="D25" s="56">
        <v>0</v>
      </c>
      <c r="E25" s="56">
        <v>7.03</v>
      </c>
    </row>
    <row r="26" ht="26.25" customHeight="1" spans="1:5">
      <c r="A26" s="120">
        <v>303</v>
      </c>
      <c r="B26" s="120" t="s">
        <v>145</v>
      </c>
      <c r="C26" s="56">
        <f>C27</f>
        <v>6.91</v>
      </c>
      <c r="D26" s="56">
        <f>D27</f>
        <v>6.91</v>
      </c>
      <c r="E26" s="56">
        <f>E27</f>
        <v>0</v>
      </c>
    </row>
    <row r="27" ht="26.25" customHeight="1" spans="1:5">
      <c r="A27" s="120">
        <v>30305</v>
      </c>
      <c r="B27" s="120" t="s">
        <v>210</v>
      </c>
      <c r="C27" s="56">
        <v>6.91</v>
      </c>
      <c r="D27" s="56">
        <v>6.91</v>
      </c>
      <c r="E27" s="56">
        <v>0</v>
      </c>
    </row>
    <row r="28" ht="26.25" customHeight="1" spans="1:5">
      <c r="A28" s="12"/>
      <c r="B28" s="12"/>
      <c r="C28" s="12"/>
      <c r="D28" s="12"/>
      <c r="E28" s="12"/>
    </row>
    <row r="29" ht="26.25" customHeight="1" spans="1:5">
      <c r="A29" s="12"/>
      <c r="B29" s="12"/>
      <c r="C29" s="12"/>
      <c r="D29" s="12"/>
      <c r="E29" s="12"/>
    </row>
    <row r="30" ht="26.25" customHeight="1" spans="1:5">
      <c r="A30" s="12"/>
      <c r="B30" s="12"/>
      <c r="C30" s="12"/>
      <c r="D30" s="12"/>
      <c r="E30" s="12"/>
    </row>
    <row r="31" ht="26.25" customHeight="1" spans="1:5">
      <c r="A31" s="12"/>
      <c r="B31" s="12"/>
      <c r="C31" s="12"/>
      <c r="D31" s="12"/>
      <c r="E31" s="12"/>
    </row>
    <row r="32" ht="26.25" customHeight="1" spans="1:5">
      <c r="A32" s="12"/>
      <c r="B32" s="12"/>
      <c r="C32" s="12"/>
      <c r="D32" s="12"/>
      <c r="E32" s="12"/>
    </row>
    <row r="33" ht="26.25" customHeight="1" spans="1:5">
      <c r="A33" s="12"/>
      <c r="B33" s="12"/>
      <c r="C33" s="12"/>
      <c r="D33" s="12"/>
      <c r="E33" s="12"/>
    </row>
    <row r="34" ht="26.25" customHeight="1" spans="1:5">
      <c r="A34" s="12"/>
      <c r="B34" s="12"/>
      <c r="C34" s="12"/>
      <c r="D34" s="12"/>
      <c r="E34" s="12"/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－ －！</cp:lastModifiedBy>
  <dcterms:created xsi:type="dcterms:W3CDTF">2018-08-29T07:59:00Z</dcterms:created>
  <cp:lastPrinted>2022-09-06T03:52:00Z</cp:lastPrinted>
  <dcterms:modified xsi:type="dcterms:W3CDTF">2022-09-07T01:43:08Z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2052-11.1.0.12313</vt:lpwstr>
  </property>
  <property fmtid="{D5CDD505-2E9C-101B-9397-08002B2CF9AE}" pid="4" name="ICV">
    <vt:lpwstr>DC0626B296EE4995B472756B5B54A6D1</vt:lpwstr>
  </property>
</Properties>
</file>