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920" windowHeight="12750"/>
  </bookViews>
  <sheets>
    <sheet name="资金来源" sheetId="4" r:id="rId1"/>
    <sheet name="2019年整合使用" sheetId="6" r:id="rId2"/>
  </sheets>
  <definedNames>
    <definedName name="_xlnm.Print_Titles" localSheetId="0">资金来源!$2:$4</definedName>
    <definedName name="_xlnm.Print_Titles" localSheetId="1">'2019年整合使用'!$2:$4</definedName>
  </definedNames>
  <calcPr calcId="144525" concurrentCalc="0"/>
</workbook>
</file>

<file path=xl/sharedStrings.xml><?xml version="1.0" encoding="utf-8"?>
<sst xmlns="http://schemas.openxmlformats.org/spreadsheetml/2006/main" count="124" uniqueCount="109">
  <si>
    <t>附件1</t>
  </si>
  <si>
    <t>新田县2019年统筹整合财政涉农资金收入计划表</t>
  </si>
  <si>
    <t>编制单位：县整合办                2019年8月30日                单位：万元</t>
  </si>
  <si>
    <t>序号</t>
  </si>
  <si>
    <t>财政资金名称</t>
  </si>
  <si>
    <t>调整计划</t>
  </si>
  <si>
    <t>合    计</t>
  </si>
  <si>
    <t>一</t>
  </si>
  <si>
    <t>中央财政资金小计</t>
  </si>
  <si>
    <t>中央财政专项扶贫资金</t>
  </si>
  <si>
    <t>水利发展资金</t>
  </si>
  <si>
    <t>农业生产发展资金</t>
  </si>
  <si>
    <t>林业改革发展资金</t>
  </si>
  <si>
    <t>农田建设补助资金</t>
  </si>
  <si>
    <t>农村综合改革转移支付</t>
  </si>
  <si>
    <t>林业生态保护恢复资金（生态修复治理补助资金部分）</t>
  </si>
  <si>
    <t>农村环境连片整治示范资金</t>
  </si>
  <si>
    <t>车辆购置税收入补助地方用于一般公路建设项目资金
（支持农村公路部分）</t>
  </si>
  <si>
    <t>农村危房改造补助资金（农村危房改造部分）</t>
  </si>
  <si>
    <t>中央专项彩票公益金支持扶贫资金</t>
  </si>
  <si>
    <t>产粮大县奖励资金</t>
  </si>
  <si>
    <t>生猪（牛羊）调出大县奖励资金（省级统筹部分）</t>
  </si>
  <si>
    <t>农业资源及生态保护补助资金（对农民的直接补贴除外）</t>
  </si>
  <si>
    <t>服务业发展专项资金（支持新农村现代流通服务网络工程部分）</t>
  </si>
  <si>
    <t>旅游发展基金</t>
  </si>
  <si>
    <t>中央预算内投资用于“三农”建设部分（不包括重大引调水工程、重点水源工程、江河湖泊治理骨干重大工程、跨界河流开发治理工程、新建大型灌区、大中型灌区续建配套和节水改造、大中型病险水库水闸除险加固、生态建设方面的支出）</t>
  </si>
  <si>
    <t>其他（2018年9-12月指标）</t>
  </si>
  <si>
    <t>二</t>
  </si>
  <si>
    <t>省级财政资金小计</t>
  </si>
  <si>
    <t>省级财政专项扶贫资金</t>
  </si>
  <si>
    <t>重大水利工程建设专项资金</t>
  </si>
  <si>
    <t>现代农业发展专项资金（用于“一化四体系”建设的资金除外）</t>
  </si>
  <si>
    <t>农业技术服务与安全监管专项资金（安全监管资金除外）</t>
  </si>
  <si>
    <t>农业综合开发补助资金</t>
  </si>
  <si>
    <t>农村综合改革转移支付（村级运转及运行维护资金除外）</t>
  </si>
  <si>
    <t>环境保护专项资金（农村环境连片综合整治整省推进部分）</t>
  </si>
  <si>
    <t>农村公路道路建设省级投入资金</t>
  </si>
  <si>
    <t>农村危房改造补助资金</t>
  </si>
  <si>
    <t>农村安全饮水资金</t>
  </si>
  <si>
    <t>农村发展专项资金</t>
  </si>
  <si>
    <t>畜牧水产发展专项资金（用于养殖业科技推广、生猪品种改良及产业发展、草食动物品种改良及产业发展、渔业发展的部分）</t>
  </si>
  <si>
    <t>森林营造与资源保护专项资金（森林生态效益补偿资金除外）</t>
  </si>
  <si>
    <t>林业产业建设专项资金</t>
  </si>
  <si>
    <t>森林植被恢复费</t>
  </si>
  <si>
    <t>预算内基本建设专项资金（用于“农、林、水”建设部分）</t>
  </si>
  <si>
    <t>旅游发展专项资金（支持乡村旅游建设部分）</t>
  </si>
  <si>
    <t>流通产业发展专项资金（支持农村流通产业基础设施建设部分）等</t>
  </si>
  <si>
    <t>三</t>
  </si>
  <si>
    <t>市级财政资金小计</t>
  </si>
  <si>
    <t>市级财政专项扶贫资金</t>
  </si>
  <si>
    <t>四</t>
  </si>
  <si>
    <t>县级财政资金小计</t>
  </si>
  <si>
    <t>县财政专项扶贫资金</t>
  </si>
  <si>
    <t>附件2</t>
  </si>
  <si>
    <t>新田县2019年统筹整合财政涉农资金使用计划</t>
  </si>
  <si>
    <t>编制单位： 县整合办 、县扶贫办            2019年8月30日              单位：万元</t>
  </si>
  <si>
    <t>类别</t>
  </si>
  <si>
    <t>项       目</t>
  </si>
  <si>
    <t>责任主体</t>
  </si>
  <si>
    <t>使用计划</t>
  </si>
  <si>
    <t>总       计</t>
  </si>
  <si>
    <t>农
业
生
产
发
展</t>
  </si>
  <si>
    <t>全县村级合作社直接帮扶贫困户发展生产奖励补助</t>
  </si>
  <si>
    <t>乡镇政府</t>
  </si>
  <si>
    <t>扶贫小额贷款贴息</t>
  </si>
  <si>
    <t>扶贫办</t>
  </si>
  <si>
    <t>“一县一特”现代农业产业园及高标准农田建设</t>
  </si>
  <si>
    <t>农业农村局</t>
  </si>
  <si>
    <t>新型经营主体及贫困村产业合作社委托帮扶(十百千万工程）</t>
  </si>
  <si>
    <t>农业产业配套设施建设（含标准化生产、小农水项目）</t>
  </si>
  <si>
    <t>“一县一特”食用菌产业发展项目</t>
  </si>
  <si>
    <t>农建投公司</t>
  </si>
  <si>
    <t>“一村一品”产业发展项目</t>
  </si>
  <si>
    <t>烤烟产业发展项目</t>
  </si>
  <si>
    <t>烤烟办</t>
  </si>
  <si>
    <t>“一事一议”烤烟产业配套设施项目</t>
  </si>
  <si>
    <t>综改办</t>
  </si>
  <si>
    <t>河道治理项目及小农水项目</t>
  </si>
  <si>
    <t>水利局</t>
  </si>
  <si>
    <t>金陵水库干渠维修项目</t>
  </si>
  <si>
    <t>病险小型水库除险加固</t>
  </si>
  <si>
    <t>“大排查大摸底大走访”反映的小农水项目</t>
  </si>
  <si>
    <t>生态产业发展</t>
  </si>
  <si>
    <t>自然资源局（林业）</t>
  </si>
  <si>
    <t>旅游产业开发</t>
  </si>
  <si>
    <t>文旅广体局</t>
  </si>
  <si>
    <t>电商扶贫</t>
  </si>
  <si>
    <t>商务局</t>
  </si>
  <si>
    <t>畜牧水产发展项目</t>
  </si>
  <si>
    <t>畜牧水产局</t>
  </si>
  <si>
    <t>小计</t>
  </si>
  <si>
    <t>农
村
基
础
设
施
建
设</t>
  </si>
  <si>
    <t>安全饮水工程及维护</t>
  </si>
  <si>
    <t>农村危房改造</t>
  </si>
  <si>
    <t>住建局</t>
  </si>
  <si>
    <t>交通项目（危桥、安保）</t>
  </si>
  <si>
    <t>交通局</t>
  </si>
  <si>
    <t>交通项目（新新公路）</t>
  </si>
  <si>
    <t>公路局</t>
  </si>
  <si>
    <t>村级污水处理项目</t>
  </si>
  <si>
    <t>环保局</t>
  </si>
  <si>
    <t>贫困人口农产品批发交易市场及配套建设</t>
  </si>
  <si>
    <t>农村基础设施建设项目</t>
  </si>
  <si>
    <t>村级基础建设项目</t>
  </si>
  <si>
    <t>道路水利等基础设施建设和产业发展项目</t>
  </si>
  <si>
    <t>道路水利等基础设施建设项目</t>
  </si>
  <si>
    <t>财政局、
乡镇政府</t>
  </si>
  <si>
    <t>教育
培训</t>
  </si>
  <si>
    <t>雨露计划</t>
  </si>
</sst>
</file>

<file path=xl/styles.xml><?xml version="1.0" encoding="utf-8"?>
<styleSheet xmlns="http://schemas.openxmlformats.org/spreadsheetml/2006/main">
  <numFmts count="7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.00_);[Red]\(0.00\)"/>
    <numFmt numFmtId="177" formatCode="0_);[Red]\(0\)"/>
    <numFmt numFmtId="178" formatCode="0.00_ "/>
  </numFmts>
  <fonts count="32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0"/>
      <color indexed="8"/>
      <name val="宋体"/>
      <charset val="134"/>
    </font>
    <font>
      <b/>
      <sz val="14"/>
      <color indexed="8"/>
      <name val="宋体"/>
      <charset val="134"/>
    </font>
    <font>
      <sz val="11"/>
      <color theme="1"/>
      <name val="宋体"/>
      <charset val="134"/>
    </font>
    <font>
      <sz val="12"/>
      <color indexed="8"/>
      <name val="宋体"/>
      <charset val="134"/>
    </font>
    <font>
      <b/>
      <sz val="12"/>
      <color indexed="8"/>
      <name val="宋体"/>
      <charset val="134"/>
    </font>
    <font>
      <sz val="10"/>
      <name val="宋体"/>
      <charset val="134"/>
    </font>
    <font>
      <b/>
      <sz val="10"/>
      <color indexed="8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28" fillId="24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6" borderId="5" applyNumberFormat="0" applyFont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2" fillId="15" borderId="4" applyNumberFormat="0" applyAlignment="0" applyProtection="0">
      <alignment vertical="center"/>
    </xf>
    <xf numFmtId="0" fontId="31" fillId="15" borderId="8" applyNumberFormat="0" applyAlignment="0" applyProtection="0">
      <alignment vertical="center"/>
    </xf>
    <xf numFmtId="0" fontId="13" fillId="7" borderId="2" applyNumberFormat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0" borderId="0" applyProtection="0"/>
    <xf numFmtId="0" fontId="20" fillId="12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0" borderId="0"/>
  </cellStyleXfs>
  <cellXfs count="31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178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0" fontId="0" fillId="0" borderId="1" xfId="0" applyFont="1" applyFill="1" applyBorder="1" applyAlignment="1">
      <alignment vertical="center" wrapText="1"/>
    </xf>
    <xf numFmtId="0" fontId="0" fillId="0" borderId="1" xfId="0" applyFont="1" applyBorder="1">
      <alignment vertical="center"/>
    </xf>
    <xf numFmtId="0" fontId="0" fillId="0" borderId="1" xfId="0" applyFont="1" applyFill="1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78" fontId="0" fillId="0" borderId="0" xfId="0" applyNumberFormat="1">
      <alignment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50" applyNumberFormat="1" applyFont="1" applyFill="1" applyBorder="1" applyAlignment="1">
      <alignment horizontal="center" vertical="center" wrapText="1"/>
    </xf>
    <xf numFmtId="0" fontId="5" fillId="0" borderId="1" xfId="50" applyNumberFormat="1" applyFont="1" applyFill="1" applyBorder="1" applyAlignment="1">
      <alignment horizontal="center" vertical="center" wrapText="1"/>
    </xf>
    <xf numFmtId="178" fontId="6" fillId="0" borderId="1" xfId="0" applyNumberFormat="1" applyFont="1" applyFill="1" applyBorder="1" applyAlignment="1">
      <alignment horizontal="center" vertical="center"/>
    </xf>
    <xf numFmtId="0" fontId="7" fillId="0" borderId="1" xfId="50" applyNumberFormat="1" applyFont="1" applyFill="1" applyBorder="1" applyAlignment="1">
      <alignment horizontal="center" vertical="center" wrapText="1"/>
    </xf>
    <xf numFmtId="0" fontId="8" fillId="0" borderId="1" xfId="50" applyNumberFormat="1" applyFont="1" applyFill="1" applyBorder="1" applyAlignment="1">
      <alignment horizontal="center" vertical="center" wrapText="1"/>
    </xf>
    <xf numFmtId="0" fontId="4" fillId="0" borderId="1" xfId="50" applyNumberFormat="1" applyFont="1" applyFill="1" applyBorder="1" applyAlignment="1">
      <alignment horizontal="left" vertical="center" wrapText="1"/>
    </xf>
    <xf numFmtId="178" fontId="0" fillId="0" borderId="1" xfId="0" applyNumberFormat="1" applyBorder="1" applyAlignment="1">
      <alignment horizontal="center" vertical="center"/>
    </xf>
    <xf numFmtId="0" fontId="4" fillId="0" borderId="1" xfId="40" applyNumberFormat="1" applyFont="1" applyFill="1" applyBorder="1" applyAlignment="1" applyProtection="1">
      <alignment vertical="center" wrapText="1"/>
    </xf>
    <xf numFmtId="177" fontId="4" fillId="2" borderId="1" xfId="50" applyNumberFormat="1" applyFont="1" applyFill="1" applyBorder="1" applyAlignment="1">
      <alignment horizontal="center" vertical="center" wrapText="1"/>
    </xf>
    <xf numFmtId="176" fontId="4" fillId="2" borderId="1" xfId="50" applyNumberFormat="1" applyFont="1" applyFill="1" applyBorder="1" applyAlignment="1">
      <alignment horizontal="left" vertical="center" wrapText="1"/>
    </xf>
    <xf numFmtId="176" fontId="9" fillId="2" borderId="1" xfId="0" applyNumberFormat="1" applyFont="1" applyFill="1" applyBorder="1" applyAlignment="1">
      <alignment horizontal="left" vertical="center" wrapText="1"/>
    </xf>
    <xf numFmtId="0" fontId="10" fillId="0" borderId="1" xfId="5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>
      <alignment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常规 2_2-1统计表_1" xfId="40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8"/>
  <sheetViews>
    <sheetView tabSelected="1" workbookViewId="0">
      <selection activeCell="G4" sqref="G4"/>
    </sheetView>
  </sheetViews>
  <sheetFormatPr defaultColWidth="9" defaultRowHeight="13.5" outlineLevelCol="2"/>
  <cols>
    <col min="1" max="1" width="6.75" customWidth="1"/>
    <col min="2" max="2" width="61.75" customWidth="1"/>
    <col min="3" max="3" width="12.375" customWidth="1"/>
  </cols>
  <sheetData>
    <row r="1" ht="19" customHeight="1" spans="1:2">
      <c r="A1" s="1" t="s">
        <v>0</v>
      </c>
      <c r="B1" s="1"/>
    </row>
    <row r="2" ht="30" customHeight="1" spans="1:3">
      <c r="A2" s="14" t="s">
        <v>1</v>
      </c>
      <c r="B2" s="14"/>
      <c r="C2" s="14"/>
    </row>
    <row r="3" ht="22" customHeight="1" spans="1:3">
      <c r="A3" s="15" t="s">
        <v>2</v>
      </c>
      <c r="B3" s="15"/>
      <c r="C3" s="15"/>
    </row>
    <row r="4" ht="24" customHeight="1" spans="1:3">
      <c r="A4" s="16" t="s">
        <v>3</v>
      </c>
      <c r="B4" s="16" t="s">
        <v>4</v>
      </c>
      <c r="C4" s="11" t="s">
        <v>5</v>
      </c>
    </row>
    <row r="5" ht="27" customHeight="1" spans="1:3">
      <c r="A5" s="17"/>
      <c r="B5" s="18" t="s">
        <v>6</v>
      </c>
      <c r="C5" s="19">
        <f>C6+C25+C45+C47</f>
        <v>34491.38</v>
      </c>
    </row>
    <row r="6" ht="27" customHeight="1" spans="1:3">
      <c r="A6" s="20" t="s">
        <v>7</v>
      </c>
      <c r="B6" s="21" t="s">
        <v>8</v>
      </c>
      <c r="C6" s="19">
        <f>SUM(C7:C24)</f>
        <v>26720.9</v>
      </c>
    </row>
    <row r="7" ht="27" customHeight="1" spans="1:3">
      <c r="A7" s="17">
        <v>1</v>
      </c>
      <c r="B7" s="22" t="s">
        <v>9</v>
      </c>
      <c r="C7" s="23">
        <v>6618</v>
      </c>
    </row>
    <row r="8" ht="25" customHeight="1" spans="1:3">
      <c r="A8" s="17">
        <v>2</v>
      </c>
      <c r="B8" s="22" t="s">
        <v>10</v>
      </c>
      <c r="C8" s="23">
        <v>6817</v>
      </c>
    </row>
    <row r="9" ht="21" customHeight="1" spans="1:3">
      <c r="A9" s="17">
        <v>3</v>
      </c>
      <c r="B9" s="22" t="s">
        <v>11</v>
      </c>
      <c r="C9" s="23">
        <v>494.84</v>
      </c>
    </row>
    <row r="10" ht="24" customHeight="1" spans="1:3">
      <c r="A10" s="17">
        <v>4</v>
      </c>
      <c r="B10" s="22" t="s">
        <v>12</v>
      </c>
      <c r="C10" s="23">
        <v>779.24</v>
      </c>
    </row>
    <row r="11" ht="24" customHeight="1" spans="1:3">
      <c r="A11" s="17">
        <v>5</v>
      </c>
      <c r="B11" s="22" t="s">
        <v>13</v>
      </c>
      <c r="C11" s="23">
        <v>3180</v>
      </c>
    </row>
    <row r="12" ht="24" customHeight="1" spans="1:3">
      <c r="A12" s="17">
        <v>6</v>
      </c>
      <c r="B12" s="22" t="s">
        <v>14</v>
      </c>
      <c r="C12" s="23">
        <v>1344</v>
      </c>
    </row>
    <row r="13" ht="24" customHeight="1" spans="1:3">
      <c r="A13" s="17">
        <v>7</v>
      </c>
      <c r="B13" s="22" t="s">
        <v>15</v>
      </c>
      <c r="C13" s="23"/>
    </row>
    <row r="14" ht="24" customHeight="1" spans="1:3">
      <c r="A14" s="17">
        <v>8</v>
      </c>
      <c r="B14" s="22" t="s">
        <v>16</v>
      </c>
      <c r="C14" s="23">
        <v>635</v>
      </c>
    </row>
    <row r="15" ht="37" customHeight="1" spans="1:3">
      <c r="A15" s="17">
        <v>9</v>
      </c>
      <c r="B15" s="22" t="s">
        <v>17</v>
      </c>
      <c r="C15" s="23">
        <v>2888</v>
      </c>
    </row>
    <row r="16" ht="24" customHeight="1" spans="1:3">
      <c r="A16" s="17">
        <v>10</v>
      </c>
      <c r="B16" s="22" t="s">
        <v>18</v>
      </c>
      <c r="C16" s="23"/>
    </row>
    <row r="17" ht="24" customHeight="1" spans="1:3">
      <c r="A17" s="17">
        <v>11</v>
      </c>
      <c r="B17" s="22" t="s">
        <v>19</v>
      </c>
      <c r="C17" s="23"/>
    </row>
    <row r="18" ht="24" customHeight="1" spans="1:3">
      <c r="A18" s="17">
        <v>12</v>
      </c>
      <c r="B18" s="22" t="s">
        <v>20</v>
      </c>
      <c r="C18" s="23"/>
    </row>
    <row r="19" ht="24" customHeight="1" spans="1:3">
      <c r="A19" s="17">
        <v>13</v>
      </c>
      <c r="B19" s="22" t="s">
        <v>21</v>
      </c>
      <c r="C19" s="23">
        <v>36.72</v>
      </c>
    </row>
    <row r="20" ht="24" customHeight="1" spans="1:3">
      <c r="A20" s="17">
        <v>14</v>
      </c>
      <c r="B20" s="22" t="s">
        <v>22</v>
      </c>
      <c r="C20" s="23">
        <v>25.8</v>
      </c>
    </row>
    <row r="21" ht="24" customHeight="1" spans="1:3">
      <c r="A21" s="17">
        <v>15</v>
      </c>
      <c r="B21" s="22" t="s">
        <v>23</v>
      </c>
      <c r="C21" s="23"/>
    </row>
    <row r="22" ht="24" customHeight="1" spans="1:3">
      <c r="A22" s="17">
        <v>16</v>
      </c>
      <c r="B22" s="22" t="s">
        <v>24</v>
      </c>
      <c r="C22" s="23">
        <v>44</v>
      </c>
    </row>
    <row r="23" ht="43" customHeight="1" spans="1:3">
      <c r="A23" s="17">
        <v>17</v>
      </c>
      <c r="B23" s="22" t="s">
        <v>25</v>
      </c>
      <c r="C23" s="23">
        <v>1259</v>
      </c>
    </row>
    <row r="24" ht="24" customHeight="1" spans="1:3">
      <c r="A24" s="17">
        <v>18</v>
      </c>
      <c r="B24" s="24" t="s">
        <v>26</v>
      </c>
      <c r="C24" s="23">
        <v>2599.3</v>
      </c>
    </row>
    <row r="25" ht="24" customHeight="1" spans="1:3">
      <c r="A25" s="21" t="s">
        <v>27</v>
      </c>
      <c r="B25" s="21" t="s">
        <v>28</v>
      </c>
      <c r="C25" s="19">
        <f>SUM(C26:C44)</f>
        <v>4321.98</v>
      </c>
    </row>
    <row r="26" ht="23" customHeight="1" spans="1:3">
      <c r="A26" s="25">
        <v>1</v>
      </c>
      <c r="B26" s="26" t="s">
        <v>29</v>
      </c>
      <c r="C26" s="23">
        <v>712</v>
      </c>
    </row>
    <row r="27" ht="23" customHeight="1" spans="1:3">
      <c r="A27" s="25">
        <v>2</v>
      </c>
      <c r="B27" s="26" t="s">
        <v>30</v>
      </c>
      <c r="C27" s="23"/>
    </row>
    <row r="28" ht="23" customHeight="1" spans="1:3">
      <c r="A28" s="25">
        <v>3</v>
      </c>
      <c r="B28" s="27" t="s">
        <v>31</v>
      </c>
      <c r="C28" s="23">
        <v>583.52</v>
      </c>
    </row>
    <row r="29" ht="23" customHeight="1" spans="1:3">
      <c r="A29" s="25">
        <v>4</v>
      </c>
      <c r="B29" s="27" t="s">
        <v>32</v>
      </c>
      <c r="C29" s="23"/>
    </row>
    <row r="30" ht="23" customHeight="1" spans="1:3">
      <c r="A30" s="25">
        <v>5</v>
      </c>
      <c r="B30" s="27" t="s">
        <v>33</v>
      </c>
      <c r="C30" s="23">
        <v>624.88</v>
      </c>
    </row>
    <row r="31" ht="23" customHeight="1" spans="1:3">
      <c r="A31" s="25">
        <v>6</v>
      </c>
      <c r="B31" s="27" t="s">
        <v>34</v>
      </c>
      <c r="C31" s="23">
        <v>566</v>
      </c>
    </row>
    <row r="32" ht="23" customHeight="1" spans="1:3">
      <c r="A32" s="25">
        <v>7</v>
      </c>
      <c r="B32" s="27" t="s">
        <v>35</v>
      </c>
      <c r="C32" s="23"/>
    </row>
    <row r="33" ht="23" customHeight="1" spans="1:3">
      <c r="A33" s="25">
        <v>8</v>
      </c>
      <c r="B33" s="27" t="s">
        <v>36</v>
      </c>
      <c r="C33" s="23"/>
    </row>
    <row r="34" ht="23" customHeight="1" spans="1:3">
      <c r="A34" s="25">
        <v>9</v>
      </c>
      <c r="B34" s="27" t="s">
        <v>37</v>
      </c>
      <c r="C34" s="23">
        <v>143</v>
      </c>
    </row>
    <row r="35" ht="23" customHeight="1" spans="1:3">
      <c r="A35" s="25">
        <v>10</v>
      </c>
      <c r="B35" s="27" t="s">
        <v>38</v>
      </c>
      <c r="C35" s="23"/>
    </row>
    <row r="36" ht="23" customHeight="1" spans="1:3">
      <c r="A36" s="25">
        <v>11</v>
      </c>
      <c r="B36" s="27" t="s">
        <v>39</v>
      </c>
      <c r="C36" s="23">
        <v>197.94</v>
      </c>
    </row>
    <row r="37" ht="33" customHeight="1" spans="1:3">
      <c r="A37" s="25">
        <v>12</v>
      </c>
      <c r="B37" s="27" t="s">
        <v>40</v>
      </c>
      <c r="C37" s="23"/>
    </row>
    <row r="38" ht="23" customHeight="1" spans="1:3">
      <c r="A38" s="25">
        <v>13</v>
      </c>
      <c r="B38" s="27" t="s">
        <v>41</v>
      </c>
      <c r="C38" s="23">
        <v>453</v>
      </c>
    </row>
    <row r="39" ht="23" customHeight="1" spans="1:3">
      <c r="A39" s="25">
        <v>14</v>
      </c>
      <c r="B39" s="27" t="s">
        <v>42</v>
      </c>
      <c r="C39" s="23"/>
    </row>
    <row r="40" ht="23" customHeight="1" spans="1:3">
      <c r="A40" s="25">
        <v>15</v>
      </c>
      <c r="B40" s="27" t="s">
        <v>43</v>
      </c>
      <c r="C40" s="23"/>
    </row>
    <row r="41" ht="23" customHeight="1" spans="1:3">
      <c r="A41" s="25">
        <v>16</v>
      </c>
      <c r="B41" s="27" t="s">
        <v>44</v>
      </c>
      <c r="C41" s="23"/>
    </row>
    <row r="42" ht="23" customHeight="1" spans="1:3">
      <c r="A42" s="25">
        <v>17</v>
      </c>
      <c r="B42" s="27" t="s">
        <v>45</v>
      </c>
      <c r="C42" s="23">
        <v>45.5</v>
      </c>
    </row>
    <row r="43" ht="23" customHeight="1" spans="1:3">
      <c r="A43" s="25">
        <v>18</v>
      </c>
      <c r="B43" s="27" t="s">
        <v>46</v>
      </c>
      <c r="C43" s="23">
        <v>72</v>
      </c>
    </row>
    <row r="44" ht="23" customHeight="1" spans="1:3">
      <c r="A44" s="25">
        <v>19</v>
      </c>
      <c r="B44" s="24" t="s">
        <v>26</v>
      </c>
      <c r="C44" s="23">
        <v>924.14</v>
      </c>
    </row>
    <row r="45" ht="23" customHeight="1" spans="1:3">
      <c r="A45" s="28" t="s">
        <v>47</v>
      </c>
      <c r="B45" s="28" t="s">
        <v>48</v>
      </c>
      <c r="C45" s="23"/>
    </row>
    <row r="46" ht="23" customHeight="1" spans="1:3">
      <c r="A46" s="28"/>
      <c r="B46" s="22" t="s">
        <v>49</v>
      </c>
      <c r="C46" s="23"/>
    </row>
    <row r="47" ht="23" customHeight="1" spans="1:3">
      <c r="A47" s="17" t="s">
        <v>50</v>
      </c>
      <c r="B47" s="28" t="s">
        <v>51</v>
      </c>
      <c r="C47" s="23">
        <v>3448.5</v>
      </c>
    </row>
    <row r="48" ht="23" customHeight="1" spans="1:3">
      <c r="A48" s="29"/>
      <c r="B48" s="30" t="s">
        <v>52</v>
      </c>
      <c r="C48" s="23">
        <v>3448.5</v>
      </c>
    </row>
  </sheetData>
  <mergeCells count="3">
    <mergeCell ref="A1:B1"/>
    <mergeCell ref="A2:C2"/>
    <mergeCell ref="A3:C3"/>
  </mergeCells>
  <printOptions horizontalCentered="1"/>
  <pageMargins left="0.947916666666667" right="0.751388888888889" top="1" bottom="1" header="0.511805555555556" footer="0.511805555555556"/>
  <pageSetup paperSize="9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5"/>
  <sheetViews>
    <sheetView workbookViewId="0">
      <selection activeCell="H5" sqref="H5"/>
    </sheetView>
  </sheetViews>
  <sheetFormatPr defaultColWidth="9" defaultRowHeight="13.5"/>
  <cols>
    <col min="1" max="1" width="5.375" customWidth="1"/>
    <col min="2" max="2" width="5.25" customWidth="1"/>
    <col min="3" max="3" width="45.125" customWidth="1"/>
    <col min="4" max="4" width="18.375" customWidth="1"/>
    <col min="5" max="5" width="11.625" customWidth="1"/>
  </cols>
  <sheetData>
    <row r="1" ht="21" customHeight="1" spans="1:3">
      <c r="A1" s="1" t="s">
        <v>53</v>
      </c>
      <c r="B1" s="1"/>
      <c r="C1" s="1"/>
    </row>
    <row r="2" ht="35" customHeight="1" spans="1:5">
      <c r="A2" s="2" t="s">
        <v>54</v>
      </c>
      <c r="B2" s="2"/>
      <c r="C2" s="2"/>
      <c r="D2" s="2"/>
      <c r="E2" s="2"/>
    </row>
    <row r="3" ht="27" customHeight="1" spans="1:5">
      <c r="A3" s="3" t="s">
        <v>55</v>
      </c>
      <c r="B3" s="3"/>
      <c r="C3" s="3"/>
      <c r="D3" s="3"/>
      <c r="E3" s="3"/>
    </row>
    <row r="4" ht="25" customHeight="1" spans="1:5">
      <c r="A4" s="4" t="s">
        <v>3</v>
      </c>
      <c r="B4" s="4" t="s">
        <v>56</v>
      </c>
      <c r="C4" s="4" t="s">
        <v>57</v>
      </c>
      <c r="D4" s="4" t="s">
        <v>58</v>
      </c>
      <c r="E4" s="4" t="s">
        <v>59</v>
      </c>
    </row>
    <row r="5" ht="25" customHeight="1" spans="1:5">
      <c r="A5" s="4"/>
      <c r="B5" s="4"/>
      <c r="C5" s="4" t="s">
        <v>60</v>
      </c>
      <c r="D5" s="4"/>
      <c r="E5" s="5">
        <f>E23+E34+E35</f>
        <v>34491.38</v>
      </c>
    </row>
    <row r="6" ht="25" customHeight="1" spans="1:5">
      <c r="A6" s="4">
        <v>1</v>
      </c>
      <c r="B6" s="6" t="s">
        <v>61</v>
      </c>
      <c r="C6" s="7" t="s">
        <v>62</v>
      </c>
      <c r="D6" s="4" t="s">
        <v>63</v>
      </c>
      <c r="E6" s="5">
        <v>1175.32</v>
      </c>
    </row>
    <row r="7" ht="25" customHeight="1" spans="1:5">
      <c r="A7" s="4">
        <v>2</v>
      </c>
      <c r="B7" s="6"/>
      <c r="C7" s="7" t="s">
        <v>64</v>
      </c>
      <c r="D7" s="4" t="s">
        <v>65</v>
      </c>
      <c r="E7" s="5">
        <v>100</v>
      </c>
    </row>
    <row r="8" ht="25" customHeight="1" spans="1:5">
      <c r="A8" s="4">
        <v>3</v>
      </c>
      <c r="B8" s="6"/>
      <c r="C8" s="7" t="s">
        <v>66</v>
      </c>
      <c r="D8" s="4" t="s">
        <v>67</v>
      </c>
      <c r="E8" s="5">
        <v>7201</v>
      </c>
    </row>
    <row r="9" ht="33" customHeight="1" spans="1:5">
      <c r="A9" s="4">
        <v>4</v>
      </c>
      <c r="B9" s="6"/>
      <c r="C9" s="8" t="s">
        <v>68</v>
      </c>
      <c r="D9" s="4" t="s">
        <v>67</v>
      </c>
      <c r="E9" s="5">
        <v>700</v>
      </c>
    </row>
    <row r="10" ht="33" customHeight="1" spans="1:5">
      <c r="A10" s="4">
        <v>5</v>
      </c>
      <c r="B10" s="6"/>
      <c r="C10" s="7" t="s">
        <v>69</v>
      </c>
      <c r="D10" s="4" t="s">
        <v>67</v>
      </c>
      <c r="E10" s="5">
        <v>1179</v>
      </c>
    </row>
    <row r="11" ht="31" customHeight="1" spans="1:5">
      <c r="A11" s="4">
        <v>6</v>
      </c>
      <c r="B11" s="6"/>
      <c r="C11" s="7" t="s">
        <v>70</v>
      </c>
      <c r="D11" s="4" t="s">
        <v>71</v>
      </c>
      <c r="E11" s="5">
        <v>1200</v>
      </c>
    </row>
    <row r="12" ht="31" customHeight="1" spans="1:5">
      <c r="A12" s="4">
        <v>7</v>
      </c>
      <c r="B12" s="6"/>
      <c r="C12" s="9" t="s">
        <v>72</v>
      </c>
      <c r="D12" s="4" t="s">
        <v>63</v>
      </c>
      <c r="E12" s="5">
        <v>1985</v>
      </c>
    </row>
    <row r="13" ht="31" customHeight="1" spans="1:5">
      <c r="A13" s="4">
        <v>8</v>
      </c>
      <c r="B13" s="6"/>
      <c r="C13" s="9" t="s">
        <v>73</v>
      </c>
      <c r="D13" s="4" t="s">
        <v>74</v>
      </c>
      <c r="E13" s="5">
        <v>899.7</v>
      </c>
    </row>
    <row r="14" ht="31" customHeight="1" spans="1:9">
      <c r="A14" s="4">
        <v>9</v>
      </c>
      <c r="B14" s="6"/>
      <c r="C14" s="10" t="s">
        <v>75</v>
      </c>
      <c r="D14" s="4" t="s">
        <v>76</v>
      </c>
      <c r="E14" s="5">
        <v>416</v>
      </c>
      <c r="I14" s="13"/>
    </row>
    <row r="15" ht="31" customHeight="1" spans="1:9">
      <c r="A15" s="4">
        <v>10</v>
      </c>
      <c r="B15" s="6"/>
      <c r="C15" s="10" t="s">
        <v>77</v>
      </c>
      <c r="D15" s="4" t="s">
        <v>78</v>
      </c>
      <c r="E15" s="5">
        <v>2379.99</v>
      </c>
      <c r="I15" s="13"/>
    </row>
    <row r="16" ht="31" customHeight="1" spans="1:5">
      <c r="A16" s="4">
        <v>11</v>
      </c>
      <c r="B16" s="6"/>
      <c r="C16" s="9" t="s">
        <v>79</v>
      </c>
      <c r="D16" s="4" t="s">
        <v>78</v>
      </c>
      <c r="E16" s="5">
        <v>1200</v>
      </c>
    </row>
    <row r="17" ht="31" customHeight="1" spans="1:5">
      <c r="A17" s="4">
        <v>12</v>
      </c>
      <c r="B17" s="6"/>
      <c r="C17" s="9" t="s">
        <v>80</v>
      </c>
      <c r="D17" s="4" t="s">
        <v>78</v>
      </c>
      <c r="E17" s="5">
        <v>352.63</v>
      </c>
    </row>
    <row r="18" ht="31" customHeight="1" spans="1:5">
      <c r="A18" s="4">
        <v>13</v>
      </c>
      <c r="B18" s="6"/>
      <c r="C18" s="7" t="s">
        <v>81</v>
      </c>
      <c r="D18" s="4" t="s">
        <v>63</v>
      </c>
      <c r="E18" s="5">
        <v>420</v>
      </c>
    </row>
    <row r="19" ht="31" customHeight="1" spans="1:5">
      <c r="A19" s="4">
        <v>14</v>
      </c>
      <c r="B19" s="6"/>
      <c r="C19" s="9" t="s">
        <v>82</v>
      </c>
      <c r="D19" s="6" t="s">
        <v>83</v>
      </c>
      <c r="E19" s="5">
        <v>637.56</v>
      </c>
    </row>
    <row r="20" ht="31" customHeight="1" spans="1:5">
      <c r="A20" s="4">
        <v>15</v>
      </c>
      <c r="B20" s="6"/>
      <c r="C20" s="9" t="s">
        <v>84</v>
      </c>
      <c r="D20" s="4" t="s">
        <v>85</v>
      </c>
      <c r="E20" s="5">
        <v>100</v>
      </c>
    </row>
    <row r="21" ht="31" customHeight="1" spans="1:5">
      <c r="A21" s="4">
        <v>16</v>
      </c>
      <c r="B21" s="6"/>
      <c r="C21" s="9" t="s">
        <v>86</v>
      </c>
      <c r="D21" s="4" t="s">
        <v>87</v>
      </c>
      <c r="E21" s="5">
        <v>100</v>
      </c>
    </row>
    <row r="22" ht="31" customHeight="1" spans="1:5">
      <c r="A22" s="4">
        <v>17</v>
      </c>
      <c r="B22" s="6"/>
      <c r="C22" s="9" t="s">
        <v>88</v>
      </c>
      <c r="D22" s="6" t="s">
        <v>89</v>
      </c>
      <c r="E22" s="5">
        <v>200</v>
      </c>
    </row>
    <row r="23" ht="31" customHeight="1" spans="1:5">
      <c r="A23" s="4">
        <v>18</v>
      </c>
      <c r="B23" s="6"/>
      <c r="C23" s="9" t="s">
        <v>90</v>
      </c>
      <c r="D23" s="4"/>
      <c r="E23" s="5">
        <f>SUM(E6:E22)</f>
        <v>20246.2</v>
      </c>
    </row>
    <row r="24" ht="31" customHeight="1" spans="1:5">
      <c r="A24" s="4">
        <v>19</v>
      </c>
      <c r="B24" s="6" t="s">
        <v>91</v>
      </c>
      <c r="C24" s="9" t="s">
        <v>92</v>
      </c>
      <c r="D24" s="4" t="s">
        <v>78</v>
      </c>
      <c r="E24" s="5">
        <v>4693</v>
      </c>
    </row>
    <row r="25" ht="31" customHeight="1" spans="1:5">
      <c r="A25" s="4">
        <v>20</v>
      </c>
      <c r="B25" s="6"/>
      <c r="C25" s="9" t="s">
        <v>93</v>
      </c>
      <c r="D25" s="4" t="s">
        <v>94</v>
      </c>
      <c r="E25" s="5">
        <v>143</v>
      </c>
    </row>
    <row r="26" ht="31" customHeight="1" spans="1:5">
      <c r="A26" s="4">
        <v>21</v>
      </c>
      <c r="B26" s="6"/>
      <c r="C26" s="7" t="s">
        <v>95</v>
      </c>
      <c r="D26" s="4" t="s">
        <v>96</v>
      </c>
      <c r="E26" s="5">
        <v>2600</v>
      </c>
    </row>
    <row r="27" ht="31" customHeight="1" spans="1:5">
      <c r="A27" s="4">
        <v>22</v>
      </c>
      <c r="B27" s="6"/>
      <c r="C27" s="7" t="s">
        <v>97</v>
      </c>
      <c r="D27" s="4" t="s">
        <v>98</v>
      </c>
      <c r="E27" s="5">
        <v>100</v>
      </c>
    </row>
    <row r="28" ht="31" customHeight="1" spans="1:5">
      <c r="A28" s="4">
        <v>23</v>
      </c>
      <c r="B28" s="6"/>
      <c r="C28" s="7" t="s">
        <v>99</v>
      </c>
      <c r="D28" s="4" t="s">
        <v>100</v>
      </c>
      <c r="E28" s="5">
        <v>914</v>
      </c>
    </row>
    <row r="29" ht="31" customHeight="1" spans="1:5">
      <c r="A29" s="4">
        <v>24</v>
      </c>
      <c r="B29" s="6"/>
      <c r="C29" s="7" t="s">
        <v>101</v>
      </c>
      <c r="D29" s="4" t="s">
        <v>63</v>
      </c>
      <c r="E29" s="5">
        <v>1200</v>
      </c>
    </row>
    <row r="30" ht="31" customHeight="1" spans="1:5">
      <c r="A30" s="4">
        <v>25</v>
      </c>
      <c r="B30" s="6"/>
      <c r="C30" s="7" t="s">
        <v>102</v>
      </c>
      <c r="D30" s="4" t="s">
        <v>67</v>
      </c>
      <c r="E30" s="5">
        <v>800</v>
      </c>
    </row>
    <row r="31" ht="31" customHeight="1" spans="1:5">
      <c r="A31" s="4">
        <v>26</v>
      </c>
      <c r="B31" s="6"/>
      <c r="C31" s="9" t="s">
        <v>103</v>
      </c>
      <c r="D31" s="4" t="s">
        <v>63</v>
      </c>
      <c r="E31" s="5">
        <v>1425</v>
      </c>
    </row>
    <row r="32" ht="31" customHeight="1" spans="1:5">
      <c r="A32" s="4">
        <v>27</v>
      </c>
      <c r="B32" s="6"/>
      <c r="C32" s="7" t="s">
        <v>104</v>
      </c>
      <c r="D32" s="11" t="s">
        <v>65</v>
      </c>
      <c r="E32" s="5">
        <v>1170.18</v>
      </c>
    </row>
    <row r="33" ht="31" customHeight="1" spans="1:5">
      <c r="A33" s="4">
        <v>28</v>
      </c>
      <c r="B33" s="6"/>
      <c r="C33" s="9" t="s">
        <v>105</v>
      </c>
      <c r="D33" s="6" t="s">
        <v>106</v>
      </c>
      <c r="E33" s="5">
        <v>500</v>
      </c>
    </row>
    <row r="34" ht="31" customHeight="1" spans="1:5">
      <c r="A34" s="4">
        <v>29</v>
      </c>
      <c r="B34" s="6"/>
      <c r="C34" s="9" t="s">
        <v>90</v>
      </c>
      <c r="D34" s="4"/>
      <c r="E34" s="5">
        <f>SUM(E24:E33)</f>
        <v>13545.18</v>
      </c>
    </row>
    <row r="35" ht="46" customHeight="1" spans="1:5">
      <c r="A35" s="4">
        <v>30</v>
      </c>
      <c r="B35" s="12" t="s">
        <v>107</v>
      </c>
      <c r="C35" s="9" t="s">
        <v>108</v>
      </c>
      <c r="D35" s="11" t="s">
        <v>65</v>
      </c>
      <c r="E35" s="5">
        <v>700</v>
      </c>
    </row>
  </sheetData>
  <mergeCells count="5">
    <mergeCell ref="A1:C1"/>
    <mergeCell ref="A2:E2"/>
    <mergeCell ref="A3:E3"/>
    <mergeCell ref="B6:B23"/>
    <mergeCell ref="B24:B34"/>
  </mergeCells>
  <printOptions horizontalCentered="1"/>
  <pageMargins left="0.751388888888889" right="0.751388888888889" top="1" bottom="1" header="0.511805555555556" footer="0.511805555555556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资金来源</vt:lpstr>
      <vt:lpstr>2019年整合使用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尹卫民</cp:lastModifiedBy>
  <dcterms:created xsi:type="dcterms:W3CDTF">2017-02-16T03:14:00Z</dcterms:created>
  <cp:lastPrinted>2017-02-21T09:43:00Z</cp:lastPrinted>
  <dcterms:modified xsi:type="dcterms:W3CDTF">2019-08-31T00:11:38Z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2052-11.1.0.8806</vt:lpwstr>
  </property>
</Properties>
</file>