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粮油站\1种植补贴\9大豆玉米复合带状种植补贴\2026年\5公示\"/>
    </mc:Choice>
  </mc:AlternateContent>
  <bookViews>
    <workbookView windowWidth="28800" windowHeight="14175"/>
  </bookViews>
  <sheets>
    <sheet name="到户" sheetId="1" r:id="rId1"/>
    <sheet name="汇总" sheetId="2" r:id="rId2"/>
  </sheets>
  <definedNames>
    <definedName name="_xlnm.Print_Titles" localSheetId="0">到户!$2:$2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<sst xmlns="http://schemas.openxmlformats.org/spreadsheetml/2006/main" count="331" uniqueCount="157">
  <si>
    <t>双牌县2026大豆玉米带状复合种植奖补发放明细表</t>
  </si>
  <si>
    <t>序号</t>
  </si>
  <si>
    <t>乡镇</t>
  </si>
  <si>
    <t>村名</t>
  </si>
  <si>
    <t>组别</t>
  </si>
  <si>
    <t>种植主体姓名</t>
  </si>
  <si>
    <t>身份证号</t>
  </si>
  <si>
    <t>面积（亩）</t>
  </si>
  <si>
    <t>补贴标准（元/亩）</t>
  </si>
  <si>
    <t>补贴金额（元）</t>
  </si>
  <si>
    <t>种植模式</t>
  </si>
  <si>
    <t>备注</t>
  </si>
  <si>
    <t>打鼓坪乡</t>
  </si>
  <si>
    <t>双丰村</t>
  </si>
  <si>
    <t>1组</t>
  </si>
  <si>
    <t>覃春香</t>
  </si>
  <si>
    <t>43292919********25</t>
  </si>
  <si>
    <t>大豆：玉米=3:2模式</t>
  </si>
  <si>
    <t>8组</t>
  </si>
  <si>
    <t>吴昌斌</t>
  </si>
  <si>
    <t>43292919********11</t>
  </si>
  <si>
    <t>五里牌镇</t>
  </si>
  <si>
    <t>青山里村</t>
  </si>
  <si>
    <t>田洞里二组</t>
  </si>
  <si>
    <t>胡尚迪</t>
  </si>
  <si>
    <t>麻园里四组8亩+塘基上一组4亩+塘基上四组4亩</t>
  </si>
  <si>
    <t>胡彩云</t>
  </si>
  <si>
    <t>43292919********47</t>
  </si>
  <si>
    <t>红福田村</t>
  </si>
  <si>
    <t>十三组+长冲里（螺丝水库旁）</t>
  </si>
  <si>
    <t>邓先松</t>
  </si>
  <si>
    <t>43292919********3X</t>
  </si>
  <si>
    <t>大豆：玉米=6:4模式</t>
  </si>
  <si>
    <t>一组</t>
  </si>
  <si>
    <t>邓先柏</t>
  </si>
  <si>
    <t>43292919********16</t>
  </si>
  <si>
    <t>何家洞镇</t>
  </si>
  <si>
    <t>何家洞村</t>
  </si>
  <si>
    <t>蒋家洞2组</t>
  </si>
  <si>
    <t>周旭善</t>
  </si>
  <si>
    <t>43292919********18</t>
  </si>
  <si>
    <t>倪家洞村</t>
  </si>
  <si>
    <t>9组</t>
  </si>
  <si>
    <t>蒋汉军</t>
  </si>
  <si>
    <t>槐树脚村</t>
  </si>
  <si>
    <t>5组</t>
  </si>
  <si>
    <t>刘祥明</t>
  </si>
  <si>
    <t>43292919********1X</t>
  </si>
  <si>
    <t>付家湾村</t>
  </si>
  <si>
    <t>杨文华</t>
  </si>
  <si>
    <t>43292919********33</t>
  </si>
  <si>
    <t>老屋张家瑶族村</t>
  </si>
  <si>
    <t>黄永军</t>
  </si>
  <si>
    <t>蔡里口村</t>
  </si>
  <si>
    <t>14组</t>
  </si>
  <si>
    <t>唐承宣</t>
  </si>
  <si>
    <t>43292919********17</t>
  </si>
  <si>
    <t>朝阳庵村</t>
  </si>
  <si>
    <t>4组</t>
  </si>
  <si>
    <t>唐祖军</t>
  </si>
  <si>
    <t>43292919********15</t>
  </si>
  <si>
    <t>贤源村</t>
  </si>
  <si>
    <t>陆慧玲</t>
  </si>
  <si>
    <t>45222619********2X</t>
  </si>
  <si>
    <t>大宅村</t>
  </si>
  <si>
    <t>6组</t>
  </si>
  <si>
    <t>蒋玉达</t>
  </si>
  <si>
    <t>43292919********10</t>
  </si>
  <si>
    <t>江村镇</t>
  </si>
  <si>
    <t>五里村</t>
  </si>
  <si>
    <t>李然解</t>
  </si>
  <si>
    <t>金滩村</t>
  </si>
  <si>
    <t>熊元道</t>
  </si>
  <si>
    <t>43292919********57</t>
  </si>
  <si>
    <t>何昌盛</t>
  </si>
  <si>
    <t>43292919********19</t>
  </si>
  <si>
    <t>周先武</t>
  </si>
  <si>
    <t>陈质凤</t>
  </si>
  <si>
    <t>43292919********38</t>
  </si>
  <si>
    <t>郭朝清</t>
  </si>
  <si>
    <t>陈尚加</t>
  </si>
  <si>
    <t>43292919********12</t>
  </si>
  <si>
    <t>双井村</t>
  </si>
  <si>
    <t>双井1组</t>
  </si>
  <si>
    <t>蒋愉明</t>
  </si>
  <si>
    <t>43292919********36</t>
  </si>
  <si>
    <t>花坪村</t>
  </si>
  <si>
    <t>莲塘4组</t>
  </si>
  <si>
    <t>莫小利</t>
  </si>
  <si>
    <t>文塔村</t>
  </si>
  <si>
    <t>乌石1组</t>
  </si>
  <si>
    <t>唐改芝</t>
  </si>
  <si>
    <t>43292919********35</t>
  </si>
  <si>
    <t>吴明喜</t>
  </si>
  <si>
    <t>乌石4组</t>
  </si>
  <si>
    <t>何书彪</t>
  </si>
  <si>
    <t>43292919********14</t>
  </si>
  <si>
    <t>乌石5组</t>
  </si>
  <si>
    <t>蒋远香</t>
  </si>
  <si>
    <t>43112419********26</t>
  </si>
  <si>
    <t>黑漯9组</t>
  </si>
  <si>
    <t>周仁彪</t>
  </si>
  <si>
    <t>江村村</t>
  </si>
  <si>
    <t>干漯3组</t>
  </si>
  <si>
    <t>周友义</t>
  </si>
  <si>
    <t>牟江村</t>
  </si>
  <si>
    <t>夏大刚</t>
  </si>
  <si>
    <t>43292919********31</t>
  </si>
  <si>
    <t>访尧村</t>
  </si>
  <si>
    <t>村集体</t>
  </si>
  <si>
    <t>周厚燕</t>
  </si>
  <si>
    <t>茶林镇</t>
  </si>
  <si>
    <t>大河江村</t>
  </si>
  <si>
    <t>六祖</t>
  </si>
  <si>
    <t>蒋华利</t>
  </si>
  <si>
    <t>43292919********23</t>
  </si>
  <si>
    <t>邓广荣</t>
  </si>
  <si>
    <t>罗荣华</t>
  </si>
  <si>
    <t>43290119********0X</t>
  </si>
  <si>
    <t>邓石生</t>
  </si>
  <si>
    <t>五组</t>
  </si>
  <si>
    <t>邓月清</t>
  </si>
  <si>
    <t>邓少龙</t>
  </si>
  <si>
    <t>邓永清</t>
  </si>
  <si>
    <t>邓柱清</t>
  </si>
  <si>
    <t>邓少尹</t>
  </si>
  <si>
    <t>43292919********13</t>
  </si>
  <si>
    <t>邓艾明</t>
  </si>
  <si>
    <t>邓芝根</t>
  </si>
  <si>
    <t>43292919********30</t>
  </si>
  <si>
    <t>皮彩云</t>
  </si>
  <si>
    <t>桐子坳村</t>
  </si>
  <si>
    <t>张柱明</t>
  </si>
  <si>
    <t>3组、6组</t>
  </si>
  <si>
    <t>蒋祥荣</t>
  </si>
  <si>
    <t>理家坪乡</t>
  </si>
  <si>
    <t>塘于洞村</t>
  </si>
  <si>
    <t>秦全开</t>
  </si>
  <si>
    <t>43112319********2x</t>
  </si>
  <si>
    <t>坦田村</t>
  </si>
  <si>
    <t>10组</t>
  </si>
  <si>
    <t>何国润</t>
  </si>
  <si>
    <t>理家坪村</t>
  </si>
  <si>
    <t>2组</t>
  </si>
  <si>
    <t>何承文</t>
  </si>
  <si>
    <t>泷泊镇</t>
  </si>
  <si>
    <t>沙背甸村</t>
  </si>
  <si>
    <t>岭脚4组</t>
  </si>
  <si>
    <t>黄明合</t>
  </si>
  <si>
    <t>大豆：玉米=4:2模式</t>
  </si>
  <si>
    <t>合计</t>
  </si>
  <si>
    <t>双牌县2026年大豆玉米带状复合种植奖补汇总表</t>
  </si>
  <si>
    <t xml:space="preserve">双牌县农业农村局（盖章）                    领导签字：                                        </t>
  </si>
  <si>
    <t>申报总户数</t>
  </si>
  <si>
    <t>注：</t>
  </si>
  <si>
    <t>1、此表由乡镇（管理局）核实汇总经公示7天无异议后，以文件形式上报县农业农村局。小数点保留2位。</t>
  </si>
  <si>
    <t>2、此表电子版和纸质版各一式两份，由乡镇各上报一份给县农业农村局。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</si>
</sst>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b/>
      <sz val="12"/>
      <color rgb="FF333333"/>
      <name val="宋体"/>
      <charset val="134"/>
    </font>
    <font>
      <sz val="11"/>
      <color theme="1"/>
      <name val="宋体"/>
      <charset val="134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pane ySplit="2" topLeftCell="A37" activePane="bottomLeft" state="frozen"/>
      <selection/>
      <selection pane="bottomLeft" activeCell="F62" sqref="F62"/>
    </sheetView>
  </sheetViews>
  <sheetFormatPr defaultColWidth="9" defaultRowHeight="13.5"/>
  <cols>
    <col min="1" max="1" width="9" style="22"/>
    <col min="2" max="2" width="10.5" style="22" customWidth="1"/>
    <col min="3" max="3" width="10.2833333333333" style="22" customWidth="1"/>
    <col min="4" max="4" width="14.125" style="25" customWidth="1"/>
    <col min="5" max="5" width="13.625" style="22" customWidth="1"/>
    <col min="6" max="6" width="23.0416666666667" style="22" customWidth="1"/>
    <col min="7" max="7" width="14.125" style="22" customWidth="1"/>
    <col min="8" max="8" width="12.375" style="22" customWidth="1"/>
    <col min="9" max="9" width="14" style="22" customWidth="1"/>
    <col min="10" max="11" width="18.5916666666667" style="22" customWidth="1"/>
    <col min="12" max="16384" width="9" style="22"/>
  </cols>
  <sheetData>
    <row r="1" s="22" customFormat="1" ht="80" customHeight="1" spans="1:11">
      <c r="A1" s="26" t="s">
        <v>0</v>
      </c>
      <c r="B1" s="26"/>
      <c r="C1" s="26"/>
      <c r="D1" s="27"/>
      <c r="E1" s="26"/>
      <c r="F1" s="26"/>
      <c r="G1" s="26"/>
      <c r="H1" s="26"/>
      <c r="I1" s="26"/>
      <c r="J1" s="26"/>
      <c r="K1" s="26"/>
    </row>
    <row r="2" s="22" customFormat="1" ht="64" customHeight="1" spans="1:11">
      <c r="A2" s="28" t="s">
        <v>1</v>
      </c>
      <c r="B2" s="29" t="s">
        <v>2</v>
      </c>
      <c r="C2" s="29" t="s">
        <v>3</v>
      </c>
      <c r="D2" s="30" t="s">
        <v>4</v>
      </c>
      <c r="E2" s="30" t="s">
        <v>5</v>
      </c>
      <c r="F2" s="28" t="s">
        <v>6</v>
      </c>
      <c r="G2" s="11" t="s">
        <v>7</v>
      </c>
      <c r="H2" s="12" t="s">
        <v>8</v>
      </c>
      <c r="I2" s="12" t="s">
        <v>9</v>
      </c>
      <c r="J2" s="31" t="s">
        <v>10</v>
      </c>
      <c r="K2" s="28" t="s">
        <v>11</v>
      </c>
    </row>
    <row r="3" s="23" customFormat="1" ht="31" customHeight="1" spans="1:11">
      <c r="A3" s="32">
        <v>1</v>
      </c>
      <c r="B3" s="32" t="s">
        <v>12</v>
      </c>
      <c r="C3" s="32" t="s">
        <v>13</v>
      </c>
      <c r="D3" s="33" t="s">
        <v>14</v>
      </c>
      <c r="E3" s="32" t="s">
        <v>15</v>
      </c>
      <c r="F3" s="32" t="s">
        <v>16</v>
      </c>
      <c r="G3" s="34">
        <v>11.9</v>
      </c>
      <c r="H3" s="35">
        <v>156.9</v>
      </c>
      <c r="I3" s="35">
        <f>G3*H3</f>
        <v>1867.11</v>
      </c>
      <c r="J3" s="36" t="s">
        <v>17</v>
      </c>
      <c r="K3" s="32"/>
    </row>
    <row r="4" s="23" customFormat="1" ht="31" customHeight="1" spans="1:11">
      <c r="A4" s="32">
        <v>2</v>
      </c>
      <c r="B4" s="32" t="s">
        <v>12</v>
      </c>
      <c r="C4" s="32" t="s">
        <v>13</v>
      </c>
      <c r="D4" s="33" t="s">
        <v>18</v>
      </c>
      <c r="E4" s="32" t="s">
        <v>19</v>
      </c>
      <c r="F4" s="32" t="s">
        <v>20</v>
      </c>
      <c r="G4" s="34">
        <v>6.7</v>
      </c>
      <c r="H4" s="35">
        <v>156.9</v>
      </c>
      <c r="I4" s="35">
        <f t="shared" ref="I4:I35" si="0">G4*H4</f>
        <v>1051.23</v>
      </c>
      <c r="J4" s="36" t="s">
        <v>17</v>
      </c>
      <c r="K4" s="32"/>
    </row>
    <row r="5" s="23" customFormat="1" ht="31" customHeight="1" spans="1:11">
      <c r="A5" s="32">
        <v>3</v>
      </c>
      <c r="B5" s="32" t="s">
        <v>21</v>
      </c>
      <c r="C5" s="32" t="s">
        <v>22</v>
      </c>
      <c r="D5" s="33" t="s">
        <v>23</v>
      </c>
      <c r="E5" s="32" t="s">
        <v>24</v>
      </c>
      <c r="F5" s="32" t="s">
        <v>20</v>
      </c>
      <c r="G5" s="34">
        <v>0</v>
      </c>
      <c r="H5" s="35">
        <v>156.9</v>
      </c>
      <c r="I5" s="35">
        <f t="shared" si="0"/>
        <v>0</v>
      </c>
      <c r="J5" s="36"/>
      <c r="K5" s="32"/>
    </row>
    <row r="6" s="23" customFormat="1" ht="31" customHeight="1" spans="1:11">
      <c r="A6" s="32">
        <v>4</v>
      </c>
      <c r="B6" s="32" t="s">
        <v>21</v>
      </c>
      <c r="C6" s="32" t="s">
        <v>22</v>
      </c>
      <c r="D6" s="33" t="s">
        <v>25</v>
      </c>
      <c r="E6" s="32" t="s">
        <v>26</v>
      </c>
      <c r="F6" s="32" t="s">
        <v>27</v>
      </c>
      <c r="G6" s="34">
        <v>0</v>
      </c>
      <c r="H6" s="35">
        <v>156.9</v>
      </c>
      <c r="I6" s="35">
        <f t="shared" si="0"/>
        <v>0</v>
      </c>
      <c r="J6" s="36"/>
      <c r="K6" s="32"/>
    </row>
    <row r="7" s="23" customFormat="1" ht="31" customHeight="1" spans="1:11">
      <c r="A7" s="32">
        <v>5</v>
      </c>
      <c r="B7" s="32" t="s">
        <v>21</v>
      </c>
      <c r="C7" s="32" t="s">
        <v>28</v>
      </c>
      <c r="D7" s="33" t="s">
        <v>29</v>
      </c>
      <c r="E7" s="32" t="s">
        <v>30</v>
      </c>
      <c r="F7" s="32" t="s">
        <v>31</v>
      </c>
      <c r="G7" s="34">
        <v>13</v>
      </c>
      <c r="H7" s="35">
        <v>156.9</v>
      </c>
      <c r="I7" s="35">
        <f t="shared" si="0"/>
        <v>2039.7</v>
      </c>
      <c r="J7" s="36" t="s">
        <v>32</v>
      </c>
      <c r="K7" s="32"/>
    </row>
    <row r="8" s="23" customFormat="1" ht="31" customHeight="1" spans="1:11">
      <c r="A8" s="32">
        <v>6</v>
      </c>
      <c r="B8" s="32" t="s">
        <v>21</v>
      </c>
      <c r="C8" s="32" t="s">
        <v>28</v>
      </c>
      <c r="D8" s="33" t="s">
        <v>33</v>
      </c>
      <c r="E8" s="32" t="s">
        <v>34</v>
      </c>
      <c r="F8" s="32" t="s">
        <v>35</v>
      </c>
      <c r="G8" s="34">
        <v>65.22</v>
      </c>
      <c r="H8" s="35">
        <v>156.9</v>
      </c>
      <c r="I8" s="35">
        <f t="shared" si="0"/>
        <v>10233.018</v>
      </c>
      <c r="J8" s="36" t="s">
        <v>32</v>
      </c>
      <c r="K8" s="32"/>
    </row>
    <row r="9" s="23" customFormat="1" ht="31" customHeight="1" spans="1:11">
      <c r="A9" s="32">
        <v>7</v>
      </c>
      <c r="B9" s="32" t="s">
        <v>36</v>
      </c>
      <c r="C9" s="32" t="s">
        <v>37</v>
      </c>
      <c r="D9" s="33" t="s">
        <v>38</v>
      </c>
      <c r="E9" s="32" t="s">
        <v>39</v>
      </c>
      <c r="F9" s="32" t="s">
        <v>40</v>
      </c>
      <c r="G9" s="34">
        <v>60</v>
      </c>
      <c r="H9" s="35">
        <v>156.9</v>
      </c>
      <c r="I9" s="35">
        <f t="shared" si="0"/>
        <v>9414</v>
      </c>
      <c r="J9" s="36" t="s">
        <v>17</v>
      </c>
      <c r="K9" s="32"/>
    </row>
    <row r="10" s="23" customFormat="1" ht="31" customHeight="1" spans="1:11">
      <c r="A10" s="32">
        <v>8</v>
      </c>
      <c r="B10" s="32" t="s">
        <v>36</v>
      </c>
      <c r="C10" s="32" t="s">
        <v>41</v>
      </c>
      <c r="D10" s="33" t="s">
        <v>42</v>
      </c>
      <c r="E10" s="32" t="s">
        <v>43</v>
      </c>
      <c r="F10" s="32" t="s">
        <v>31</v>
      </c>
      <c r="G10" s="34">
        <v>55</v>
      </c>
      <c r="H10" s="35">
        <v>156.9</v>
      </c>
      <c r="I10" s="35">
        <f t="shared" si="0"/>
        <v>8629.5</v>
      </c>
      <c r="J10" s="36" t="s">
        <v>17</v>
      </c>
      <c r="K10" s="32"/>
    </row>
    <row r="11" s="23" customFormat="1" ht="31" customHeight="1" spans="1:11">
      <c r="A11" s="32">
        <v>9</v>
      </c>
      <c r="B11" s="32" t="s">
        <v>36</v>
      </c>
      <c r="C11" s="32" t="s">
        <v>44</v>
      </c>
      <c r="D11" s="33" t="s">
        <v>45</v>
      </c>
      <c r="E11" s="32" t="s">
        <v>46</v>
      </c>
      <c r="F11" s="32" t="s">
        <v>47</v>
      </c>
      <c r="G11" s="34">
        <v>30</v>
      </c>
      <c r="H11" s="35">
        <v>156.9</v>
      </c>
      <c r="I11" s="35">
        <f t="shared" si="0"/>
        <v>4707</v>
      </c>
      <c r="J11" s="36" t="s">
        <v>17</v>
      </c>
      <c r="K11" s="32"/>
    </row>
    <row r="12" s="23" customFormat="1" ht="31" customHeight="1" spans="1:11">
      <c r="A12" s="32">
        <v>10</v>
      </c>
      <c r="B12" s="32" t="s">
        <v>36</v>
      </c>
      <c r="C12" s="32" t="s">
        <v>48</v>
      </c>
      <c r="D12" s="33" t="s">
        <v>14</v>
      </c>
      <c r="E12" s="32" t="s">
        <v>49</v>
      </c>
      <c r="F12" s="32" t="s">
        <v>50</v>
      </c>
      <c r="G12" s="34">
        <v>14</v>
      </c>
      <c r="H12" s="35">
        <v>156.9</v>
      </c>
      <c r="I12" s="35">
        <f t="shared" si="0"/>
        <v>2196.6</v>
      </c>
      <c r="J12" s="36" t="s">
        <v>17</v>
      </c>
      <c r="K12" s="32"/>
    </row>
    <row r="13" s="23" customFormat="1" ht="31" customHeight="1" spans="1:11">
      <c r="A13" s="32">
        <v>11</v>
      </c>
      <c r="B13" s="32" t="s">
        <v>36</v>
      </c>
      <c r="C13" s="32" t="s">
        <v>51</v>
      </c>
      <c r="D13" s="33" t="s">
        <v>42</v>
      </c>
      <c r="E13" s="32" t="s">
        <v>52</v>
      </c>
      <c r="F13" s="32" t="s">
        <v>47</v>
      </c>
      <c r="G13" s="34">
        <v>36</v>
      </c>
      <c r="H13" s="35">
        <v>156.9</v>
      </c>
      <c r="I13" s="35">
        <f t="shared" si="0"/>
        <v>5648.4</v>
      </c>
      <c r="J13" s="36" t="s">
        <v>17</v>
      </c>
      <c r="K13" s="32"/>
    </row>
    <row r="14" s="23" customFormat="1" ht="31" customHeight="1" spans="1:11">
      <c r="A14" s="32">
        <v>12</v>
      </c>
      <c r="B14" s="32" t="s">
        <v>36</v>
      </c>
      <c r="C14" s="32" t="s">
        <v>53</v>
      </c>
      <c r="D14" s="33" t="s">
        <v>54</v>
      </c>
      <c r="E14" s="32" t="s">
        <v>55</v>
      </c>
      <c r="F14" s="32" t="s">
        <v>56</v>
      </c>
      <c r="G14" s="34">
        <v>45</v>
      </c>
      <c r="H14" s="35">
        <v>156.9</v>
      </c>
      <c r="I14" s="35">
        <f t="shared" si="0"/>
        <v>7060.5</v>
      </c>
      <c r="J14" s="36" t="s">
        <v>17</v>
      </c>
      <c r="K14" s="32"/>
    </row>
    <row r="15" s="23" customFormat="1" ht="31" customHeight="1" spans="1:11">
      <c r="A15" s="32">
        <v>13</v>
      </c>
      <c r="B15" s="32" t="s">
        <v>36</v>
      </c>
      <c r="C15" s="32" t="s">
        <v>57</v>
      </c>
      <c r="D15" s="33" t="s">
        <v>58</v>
      </c>
      <c r="E15" s="32" t="s">
        <v>59</v>
      </c>
      <c r="F15" s="32" t="s">
        <v>60</v>
      </c>
      <c r="G15" s="34">
        <v>40</v>
      </c>
      <c r="H15" s="35">
        <v>156.9</v>
      </c>
      <c r="I15" s="35">
        <f t="shared" si="0"/>
        <v>6276</v>
      </c>
      <c r="J15" s="36" t="s">
        <v>17</v>
      </c>
      <c r="K15" s="32"/>
    </row>
    <row r="16" s="23" customFormat="1" ht="31" customHeight="1" spans="1:11">
      <c r="A16" s="32">
        <v>14</v>
      </c>
      <c r="B16" s="32" t="s">
        <v>36</v>
      </c>
      <c r="C16" s="32" t="s">
        <v>61</v>
      </c>
      <c r="D16" s="33" t="s">
        <v>58</v>
      </c>
      <c r="E16" s="32" t="s">
        <v>62</v>
      </c>
      <c r="F16" s="32" t="s">
        <v>63</v>
      </c>
      <c r="G16" s="34">
        <v>25</v>
      </c>
      <c r="H16" s="35">
        <v>156.9</v>
      </c>
      <c r="I16" s="35">
        <f t="shared" si="0"/>
        <v>3922.5</v>
      </c>
      <c r="J16" s="36" t="s">
        <v>17</v>
      </c>
      <c r="K16" s="32"/>
    </row>
    <row r="17" s="23" customFormat="1" ht="31" customHeight="1" spans="1:11">
      <c r="A17" s="32">
        <v>15</v>
      </c>
      <c r="B17" s="32" t="s">
        <v>36</v>
      </c>
      <c r="C17" s="32" t="s">
        <v>64</v>
      </c>
      <c r="D17" s="33" t="s">
        <v>65</v>
      </c>
      <c r="E17" s="32" t="s">
        <v>66</v>
      </c>
      <c r="F17" s="32" t="s">
        <v>67</v>
      </c>
      <c r="G17" s="34">
        <v>60</v>
      </c>
      <c r="H17" s="35">
        <v>156.9</v>
      </c>
      <c r="I17" s="35">
        <f t="shared" si="0"/>
        <v>9414</v>
      </c>
      <c r="J17" s="36" t="s">
        <v>17</v>
      </c>
      <c r="K17" s="32"/>
    </row>
    <row r="18" s="23" customFormat="1" ht="31" customHeight="1" spans="1:11">
      <c r="A18" s="32">
        <v>16</v>
      </c>
      <c r="B18" s="32" t="s">
        <v>68</v>
      </c>
      <c r="C18" s="32" t="s">
        <v>69</v>
      </c>
      <c r="D18" s="33" t="s">
        <v>58</v>
      </c>
      <c r="E18" s="32" t="s">
        <v>70</v>
      </c>
      <c r="F18" s="32" t="s">
        <v>67</v>
      </c>
      <c r="G18" s="34">
        <v>22</v>
      </c>
      <c r="H18" s="35">
        <v>156.9</v>
      </c>
      <c r="I18" s="35">
        <f t="shared" si="0"/>
        <v>3451.8</v>
      </c>
      <c r="J18" s="36" t="s">
        <v>17</v>
      </c>
      <c r="K18" s="32"/>
    </row>
    <row r="19" s="23" customFormat="1" ht="31" customHeight="1" spans="1:11">
      <c r="A19" s="32">
        <v>17</v>
      </c>
      <c r="B19" s="32" t="s">
        <v>68</v>
      </c>
      <c r="C19" s="32" t="s">
        <v>71</v>
      </c>
      <c r="D19" s="33" t="s">
        <v>45</v>
      </c>
      <c r="E19" s="32" t="s">
        <v>72</v>
      </c>
      <c r="F19" s="32" t="s">
        <v>73</v>
      </c>
      <c r="G19" s="34">
        <v>13.5</v>
      </c>
      <c r="H19" s="35">
        <v>156.9</v>
      </c>
      <c r="I19" s="35">
        <f t="shared" si="0"/>
        <v>2118.15</v>
      </c>
      <c r="J19" s="36" t="s">
        <v>17</v>
      </c>
      <c r="K19" s="32"/>
    </row>
    <row r="20" s="23" customFormat="1" ht="31" customHeight="1" spans="1:11">
      <c r="A20" s="32">
        <v>18</v>
      </c>
      <c r="B20" s="32" t="s">
        <v>68</v>
      </c>
      <c r="C20" s="32" t="s">
        <v>71</v>
      </c>
      <c r="D20" s="33" t="s">
        <v>45</v>
      </c>
      <c r="E20" s="32" t="s">
        <v>74</v>
      </c>
      <c r="F20" s="32" t="s">
        <v>75</v>
      </c>
      <c r="G20" s="34">
        <v>14</v>
      </c>
      <c r="H20" s="35">
        <v>156.9</v>
      </c>
      <c r="I20" s="35">
        <f t="shared" si="0"/>
        <v>2196.6</v>
      </c>
      <c r="J20" s="36" t="s">
        <v>17</v>
      </c>
      <c r="K20" s="32"/>
    </row>
    <row r="21" s="23" customFormat="1" ht="31" customHeight="1" spans="1:11">
      <c r="A21" s="32">
        <v>19</v>
      </c>
      <c r="B21" s="32" t="s">
        <v>68</v>
      </c>
      <c r="C21" s="32" t="s">
        <v>71</v>
      </c>
      <c r="D21" s="33" t="s">
        <v>45</v>
      </c>
      <c r="E21" s="32" t="s">
        <v>76</v>
      </c>
      <c r="F21" s="32" t="s">
        <v>67</v>
      </c>
      <c r="G21" s="34">
        <v>12</v>
      </c>
      <c r="H21" s="35">
        <v>156.9</v>
      </c>
      <c r="I21" s="35">
        <f t="shared" si="0"/>
        <v>1882.8</v>
      </c>
      <c r="J21" s="36" t="s">
        <v>17</v>
      </c>
      <c r="K21" s="32"/>
    </row>
    <row r="22" s="23" customFormat="1" ht="31" customHeight="1" spans="1:11">
      <c r="A22" s="32">
        <v>20</v>
      </c>
      <c r="B22" s="32" t="s">
        <v>68</v>
      </c>
      <c r="C22" s="32" t="s">
        <v>71</v>
      </c>
      <c r="D22" s="33" t="s">
        <v>45</v>
      </c>
      <c r="E22" s="32" t="s">
        <v>77</v>
      </c>
      <c r="F22" s="32" t="s">
        <v>78</v>
      </c>
      <c r="G22" s="34">
        <v>13</v>
      </c>
      <c r="H22" s="35">
        <v>156.9</v>
      </c>
      <c r="I22" s="35">
        <f t="shared" si="0"/>
        <v>2039.7</v>
      </c>
      <c r="J22" s="36" t="s">
        <v>17</v>
      </c>
      <c r="K22" s="32"/>
    </row>
    <row r="23" s="23" customFormat="1" ht="31" customHeight="1" spans="1:11">
      <c r="A23" s="32">
        <v>21</v>
      </c>
      <c r="B23" s="32" t="s">
        <v>68</v>
      </c>
      <c r="C23" s="32" t="s">
        <v>71</v>
      </c>
      <c r="D23" s="33" t="s">
        <v>65</v>
      </c>
      <c r="E23" s="32" t="s">
        <v>79</v>
      </c>
      <c r="F23" s="32" t="s">
        <v>35</v>
      </c>
      <c r="G23" s="34">
        <v>10</v>
      </c>
      <c r="H23" s="35">
        <v>156.9</v>
      </c>
      <c r="I23" s="35">
        <f t="shared" si="0"/>
        <v>1569</v>
      </c>
      <c r="J23" s="36" t="s">
        <v>17</v>
      </c>
      <c r="K23" s="32"/>
    </row>
    <row r="24" s="23" customFormat="1" ht="31" customHeight="1" spans="1:11">
      <c r="A24" s="32">
        <v>22</v>
      </c>
      <c r="B24" s="32" t="s">
        <v>68</v>
      </c>
      <c r="C24" s="32" t="s">
        <v>71</v>
      </c>
      <c r="D24" s="33" t="s">
        <v>58</v>
      </c>
      <c r="E24" s="32" t="s">
        <v>80</v>
      </c>
      <c r="F24" s="32" t="s">
        <v>81</v>
      </c>
      <c r="G24" s="34">
        <v>10.5</v>
      </c>
      <c r="H24" s="35">
        <v>156.9</v>
      </c>
      <c r="I24" s="35">
        <f t="shared" si="0"/>
        <v>1647.45</v>
      </c>
      <c r="J24" s="36" t="s">
        <v>17</v>
      </c>
      <c r="K24" s="32"/>
    </row>
    <row r="25" s="23" customFormat="1" ht="31" customHeight="1" spans="1:11">
      <c r="A25" s="32">
        <v>23</v>
      </c>
      <c r="B25" s="32" t="s">
        <v>68</v>
      </c>
      <c r="C25" s="32" t="s">
        <v>82</v>
      </c>
      <c r="D25" s="33" t="s">
        <v>83</v>
      </c>
      <c r="E25" s="32" t="s">
        <v>84</v>
      </c>
      <c r="F25" s="32" t="s">
        <v>85</v>
      </c>
      <c r="G25" s="34">
        <v>230.5</v>
      </c>
      <c r="H25" s="35">
        <v>156.9</v>
      </c>
      <c r="I25" s="35">
        <f t="shared" si="0"/>
        <v>36165.45</v>
      </c>
      <c r="J25" s="36" t="s">
        <v>17</v>
      </c>
      <c r="K25" s="32"/>
    </row>
    <row r="26" s="23" customFormat="1" ht="31" customHeight="1" spans="1:11">
      <c r="A26" s="32">
        <v>24</v>
      </c>
      <c r="B26" s="32" t="s">
        <v>68</v>
      </c>
      <c r="C26" s="32" t="s">
        <v>86</v>
      </c>
      <c r="D26" s="33" t="s">
        <v>87</v>
      </c>
      <c r="E26" s="32" t="s">
        <v>88</v>
      </c>
      <c r="F26" s="32" t="s">
        <v>20</v>
      </c>
      <c r="G26" s="34">
        <v>67</v>
      </c>
      <c r="H26" s="35">
        <v>156.9</v>
      </c>
      <c r="I26" s="35">
        <f t="shared" si="0"/>
        <v>10512.3</v>
      </c>
      <c r="J26" s="36" t="s">
        <v>17</v>
      </c>
      <c r="K26" s="32"/>
    </row>
    <row r="27" s="23" customFormat="1" ht="31" customHeight="1" spans="1:11">
      <c r="A27" s="32">
        <v>25</v>
      </c>
      <c r="B27" s="32" t="s">
        <v>68</v>
      </c>
      <c r="C27" s="32" t="s">
        <v>89</v>
      </c>
      <c r="D27" s="33" t="s">
        <v>90</v>
      </c>
      <c r="E27" s="32" t="s">
        <v>91</v>
      </c>
      <c r="F27" s="32" t="s">
        <v>92</v>
      </c>
      <c r="G27" s="34">
        <v>51</v>
      </c>
      <c r="H27" s="35">
        <v>156.9</v>
      </c>
      <c r="I27" s="35">
        <f t="shared" si="0"/>
        <v>8001.9</v>
      </c>
      <c r="J27" s="36" t="s">
        <v>17</v>
      </c>
      <c r="K27" s="32"/>
    </row>
    <row r="28" s="23" customFormat="1" ht="31" customHeight="1" spans="1:11">
      <c r="A28" s="32">
        <v>26</v>
      </c>
      <c r="B28" s="32" t="s">
        <v>68</v>
      </c>
      <c r="C28" s="32" t="s">
        <v>89</v>
      </c>
      <c r="D28" s="33" t="s">
        <v>90</v>
      </c>
      <c r="E28" s="32" t="s">
        <v>93</v>
      </c>
      <c r="F28" s="32" t="s">
        <v>50</v>
      </c>
      <c r="G28" s="34">
        <v>46</v>
      </c>
      <c r="H28" s="35">
        <v>156.9</v>
      </c>
      <c r="I28" s="35">
        <f t="shared" si="0"/>
        <v>7217.4</v>
      </c>
      <c r="J28" s="36" t="s">
        <v>17</v>
      </c>
      <c r="K28" s="32"/>
    </row>
    <row r="29" s="23" customFormat="1" ht="31" customHeight="1" spans="1:11">
      <c r="A29" s="32">
        <v>27</v>
      </c>
      <c r="B29" s="32" t="s">
        <v>68</v>
      </c>
      <c r="C29" s="32" t="s">
        <v>89</v>
      </c>
      <c r="D29" s="33" t="s">
        <v>94</v>
      </c>
      <c r="E29" s="32" t="s">
        <v>95</v>
      </c>
      <c r="F29" s="32" t="s">
        <v>96</v>
      </c>
      <c r="G29" s="34">
        <v>65</v>
      </c>
      <c r="H29" s="35">
        <v>156.9</v>
      </c>
      <c r="I29" s="35">
        <f t="shared" si="0"/>
        <v>10198.5</v>
      </c>
      <c r="J29" s="36" t="s">
        <v>17</v>
      </c>
      <c r="K29" s="32"/>
    </row>
    <row r="30" s="23" customFormat="1" ht="31" customHeight="1" spans="1:11">
      <c r="A30" s="32">
        <v>28</v>
      </c>
      <c r="B30" s="32" t="s">
        <v>68</v>
      </c>
      <c r="C30" s="32" t="s">
        <v>89</v>
      </c>
      <c r="D30" s="33" t="s">
        <v>97</v>
      </c>
      <c r="E30" s="32" t="s">
        <v>98</v>
      </c>
      <c r="F30" s="32" t="s">
        <v>99</v>
      </c>
      <c r="G30" s="34">
        <v>69</v>
      </c>
      <c r="H30" s="35">
        <v>156.9</v>
      </c>
      <c r="I30" s="35">
        <f t="shared" si="0"/>
        <v>10826.1</v>
      </c>
      <c r="J30" s="36" t="s">
        <v>17</v>
      </c>
      <c r="K30" s="32"/>
    </row>
    <row r="31" s="23" customFormat="1" ht="31" customHeight="1" spans="1:11">
      <c r="A31" s="32">
        <v>29</v>
      </c>
      <c r="B31" s="32" t="s">
        <v>68</v>
      </c>
      <c r="C31" s="32" t="s">
        <v>89</v>
      </c>
      <c r="D31" s="33" t="s">
        <v>100</v>
      </c>
      <c r="E31" s="32" t="s">
        <v>101</v>
      </c>
      <c r="F31" s="32" t="s">
        <v>31</v>
      </c>
      <c r="G31" s="34">
        <v>55</v>
      </c>
      <c r="H31" s="35">
        <v>156.9</v>
      </c>
      <c r="I31" s="35">
        <f t="shared" si="0"/>
        <v>8629.5</v>
      </c>
      <c r="J31" s="36" t="s">
        <v>17</v>
      </c>
      <c r="K31" s="32"/>
    </row>
    <row r="32" s="23" customFormat="1" ht="31" customHeight="1" spans="1:11">
      <c r="A32" s="32">
        <v>30</v>
      </c>
      <c r="B32" s="32" t="s">
        <v>68</v>
      </c>
      <c r="C32" s="32" t="s">
        <v>102</v>
      </c>
      <c r="D32" s="33" t="s">
        <v>103</v>
      </c>
      <c r="E32" s="32" t="s">
        <v>104</v>
      </c>
      <c r="F32" s="32" t="s">
        <v>20</v>
      </c>
      <c r="G32" s="34">
        <v>10</v>
      </c>
      <c r="H32" s="35">
        <v>156.9</v>
      </c>
      <c r="I32" s="35">
        <f t="shared" si="0"/>
        <v>1569</v>
      </c>
      <c r="J32" s="36" t="s">
        <v>17</v>
      </c>
      <c r="K32" s="32"/>
    </row>
    <row r="33" s="23" customFormat="1" ht="31" customHeight="1" spans="1:11">
      <c r="A33" s="32">
        <v>31</v>
      </c>
      <c r="B33" s="32" t="s">
        <v>68</v>
      </c>
      <c r="C33" s="32" t="s">
        <v>105</v>
      </c>
      <c r="D33" s="33" t="s">
        <v>58</v>
      </c>
      <c r="E33" s="32" t="s">
        <v>106</v>
      </c>
      <c r="F33" s="32" t="s">
        <v>107</v>
      </c>
      <c r="G33" s="34">
        <v>180</v>
      </c>
      <c r="H33" s="35">
        <v>156.9</v>
      </c>
      <c r="I33" s="35">
        <f t="shared" si="0"/>
        <v>28242</v>
      </c>
      <c r="J33" s="36" t="s">
        <v>17</v>
      </c>
      <c r="K33" s="32"/>
    </row>
    <row r="34" s="23" customFormat="1" ht="31" customHeight="1" spans="1:11">
      <c r="A34" s="32">
        <v>32</v>
      </c>
      <c r="B34" s="32" t="s">
        <v>68</v>
      </c>
      <c r="C34" s="32" t="s">
        <v>108</v>
      </c>
      <c r="D34" s="33" t="s">
        <v>109</v>
      </c>
      <c r="E34" s="32" t="s">
        <v>110</v>
      </c>
      <c r="F34" s="32" t="s">
        <v>60</v>
      </c>
      <c r="G34" s="34">
        <v>22</v>
      </c>
      <c r="H34" s="35">
        <v>156.9</v>
      </c>
      <c r="I34" s="35">
        <f t="shared" si="0"/>
        <v>3451.8</v>
      </c>
      <c r="J34" s="37" t="s">
        <v>17</v>
      </c>
      <c r="K34" s="32"/>
    </row>
    <row r="35" s="23" customFormat="1" ht="31" customHeight="1" spans="1:11">
      <c r="A35" s="32">
        <v>33</v>
      </c>
      <c r="B35" s="32" t="s">
        <v>111</v>
      </c>
      <c r="C35" s="32" t="s">
        <v>112</v>
      </c>
      <c r="D35" s="33" t="s">
        <v>113</v>
      </c>
      <c r="E35" s="32" t="s">
        <v>114</v>
      </c>
      <c r="F35" s="32" t="s">
        <v>115</v>
      </c>
      <c r="G35" s="34">
        <v>2</v>
      </c>
      <c r="H35" s="35">
        <v>156.9</v>
      </c>
      <c r="I35" s="35">
        <f t="shared" si="0"/>
        <v>313.8</v>
      </c>
      <c r="J35" s="36" t="s">
        <v>17</v>
      </c>
      <c r="K35" s="32"/>
    </row>
    <row r="36" s="23" customFormat="1" ht="31" customHeight="1" spans="1:11">
      <c r="A36" s="32">
        <v>34</v>
      </c>
      <c r="B36" s="32" t="s">
        <v>111</v>
      </c>
      <c r="C36" s="32" t="s">
        <v>112</v>
      </c>
      <c r="D36" s="33" t="s">
        <v>113</v>
      </c>
      <c r="E36" s="32" t="s">
        <v>116</v>
      </c>
      <c r="F36" s="32" t="s">
        <v>60</v>
      </c>
      <c r="G36" s="34">
        <v>1.45</v>
      </c>
      <c r="H36" s="35">
        <v>156.9</v>
      </c>
      <c r="I36" s="35">
        <f t="shared" ref="I36:I53" si="1">G36*H36</f>
        <v>227.505</v>
      </c>
      <c r="J36" s="36" t="s">
        <v>17</v>
      </c>
      <c r="K36" s="32"/>
    </row>
    <row r="37" s="23" customFormat="1" ht="31" customHeight="1" spans="1:11">
      <c r="A37" s="32">
        <v>35</v>
      </c>
      <c r="B37" s="32" t="s">
        <v>111</v>
      </c>
      <c r="C37" s="32" t="s">
        <v>112</v>
      </c>
      <c r="D37" s="33" t="s">
        <v>113</v>
      </c>
      <c r="E37" s="32" t="s">
        <v>117</v>
      </c>
      <c r="F37" s="32" t="s">
        <v>118</v>
      </c>
      <c r="G37" s="34">
        <v>0.9</v>
      </c>
      <c r="H37" s="35">
        <v>156.9</v>
      </c>
      <c r="I37" s="35">
        <f t="shared" si="1"/>
        <v>141.21</v>
      </c>
      <c r="J37" s="36" t="s">
        <v>17</v>
      </c>
      <c r="K37" s="32"/>
    </row>
    <row r="38" s="23" customFormat="1" ht="31" customHeight="1" spans="1:11">
      <c r="A38" s="32">
        <v>36</v>
      </c>
      <c r="B38" s="32" t="s">
        <v>111</v>
      </c>
      <c r="C38" s="32" t="s">
        <v>112</v>
      </c>
      <c r="D38" s="33" t="s">
        <v>113</v>
      </c>
      <c r="E38" s="32" t="s">
        <v>119</v>
      </c>
      <c r="F38" s="32" t="s">
        <v>96</v>
      </c>
      <c r="G38" s="34">
        <v>1.6</v>
      </c>
      <c r="H38" s="35">
        <v>156.9</v>
      </c>
      <c r="I38" s="35">
        <f t="shared" si="1"/>
        <v>251.04</v>
      </c>
      <c r="J38" s="36" t="s">
        <v>17</v>
      </c>
      <c r="K38" s="32"/>
    </row>
    <row r="39" s="23" customFormat="1" ht="31" customHeight="1" spans="1:11">
      <c r="A39" s="32">
        <v>37</v>
      </c>
      <c r="B39" s="32" t="s">
        <v>111</v>
      </c>
      <c r="C39" s="32" t="s">
        <v>112</v>
      </c>
      <c r="D39" s="33" t="s">
        <v>120</v>
      </c>
      <c r="E39" s="32" t="s">
        <v>121</v>
      </c>
      <c r="F39" s="32" t="s">
        <v>60</v>
      </c>
      <c r="G39" s="34">
        <v>1.67</v>
      </c>
      <c r="H39" s="35">
        <v>156.9</v>
      </c>
      <c r="I39" s="35">
        <f t="shared" si="1"/>
        <v>262.023</v>
      </c>
      <c r="J39" s="36" t="s">
        <v>17</v>
      </c>
      <c r="K39" s="32"/>
    </row>
    <row r="40" s="23" customFormat="1" ht="31" customHeight="1" spans="1:11">
      <c r="A40" s="32">
        <v>38</v>
      </c>
      <c r="B40" s="32" t="s">
        <v>111</v>
      </c>
      <c r="C40" s="32" t="s">
        <v>112</v>
      </c>
      <c r="D40" s="33" t="s">
        <v>113</v>
      </c>
      <c r="E40" s="32" t="s">
        <v>122</v>
      </c>
      <c r="F40" s="32" t="s">
        <v>56</v>
      </c>
      <c r="G40" s="34">
        <v>1.94</v>
      </c>
      <c r="H40" s="35">
        <v>156.9</v>
      </c>
      <c r="I40" s="35">
        <f t="shared" si="1"/>
        <v>304.386</v>
      </c>
      <c r="J40" s="36" t="s">
        <v>17</v>
      </c>
      <c r="K40" s="32"/>
    </row>
    <row r="41" s="23" customFormat="1" ht="31" customHeight="1" spans="1:11">
      <c r="A41" s="32">
        <v>39</v>
      </c>
      <c r="B41" s="32" t="s">
        <v>111</v>
      </c>
      <c r="C41" s="32" t="s">
        <v>112</v>
      </c>
      <c r="D41" s="33" t="s">
        <v>120</v>
      </c>
      <c r="E41" s="32" t="s">
        <v>123</v>
      </c>
      <c r="F41" s="32" t="s">
        <v>75</v>
      </c>
      <c r="G41" s="34">
        <v>1.6</v>
      </c>
      <c r="H41" s="35">
        <v>156.9</v>
      </c>
      <c r="I41" s="35">
        <f t="shared" si="1"/>
        <v>251.04</v>
      </c>
      <c r="J41" s="36" t="s">
        <v>17</v>
      </c>
      <c r="K41" s="32"/>
    </row>
    <row r="42" s="23" customFormat="1" ht="31" customHeight="1" spans="1:11">
      <c r="A42" s="32">
        <v>40</v>
      </c>
      <c r="B42" s="32" t="s">
        <v>111</v>
      </c>
      <c r="C42" s="32" t="s">
        <v>112</v>
      </c>
      <c r="D42" s="33" t="s">
        <v>120</v>
      </c>
      <c r="E42" s="32" t="s">
        <v>124</v>
      </c>
      <c r="F42" s="32" t="s">
        <v>40</v>
      </c>
      <c r="G42" s="34">
        <v>1</v>
      </c>
      <c r="H42" s="35">
        <v>156.9</v>
      </c>
      <c r="I42" s="35">
        <f t="shared" si="1"/>
        <v>156.9</v>
      </c>
      <c r="J42" s="36" t="s">
        <v>17</v>
      </c>
      <c r="K42" s="32"/>
    </row>
    <row r="43" s="23" customFormat="1" ht="31" customHeight="1" spans="1:11">
      <c r="A43" s="32">
        <v>41</v>
      </c>
      <c r="B43" s="32" t="s">
        <v>111</v>
      </c>
      <c r="C43" s="32" t="s">
        <v>112</v>
      </c>
      <c r="D43" s="33" t="s">
        <v>120</v>
      </c>
      <c r="E43" s="32" t="s">
        <v>125</v>
      </c>
      <c r="F43" s="32" t="s">
        <v>126</v>
      </c>
      <c r="G43" s="34">
        <v>1.7</v>
      </c>
      <c r="H43" s="35">
        <v>156.9</v>
      </c>
      <c r="I43" s="35">
        <f t="shared" si="1"/>
        <v>266.73</v>
      </c>
      <c r="J43" s="36" t="s">
        <v>17</v>
      </c>
      <c r="K43" s="32"/>
    </row>
    <row r="44" s="23" customFormat="1" ht="31" customHeight="1" spans="1:11">
      <c r="A44" s="32">
        <v>42</v>
      </c>
      <c r="B44" s="32" t="s">
        <v>111</v>
      </c>
      <c r="C44" s="32" t="s">
        <v>112</v>
      </c>
      <c r="D44" s="33" t="s">
        <v>120</v>
      </c>
      <c r="E44" s="32" t="s">
        <v>127</v>
      </c>
      <c r="F44" s="32" t="s">
        <v>35</v>
      </c>
      <c r="G44" s="34">
        <v>1.91</v>
      </c>
      <c r="H44" s="35">
        <v>156.9</v>
      </c>
      <c r="I44" s="35">
        <f t="shared" si="1"/>
        <v>299.679</v>
      </c>
      <c r="J44" s="36" t="s">
        <v>17</v>
      </c>
      <c r="K44" s="32"/>
    </row>
    <row r="45" s="23" customFormat="1" ht="31" customHeight="1" spans="1:11">
      <c r="A45" s="32">
        <v>43</v>
      </c>
      <c r="B45" s="32" t="s">
        <v>111</v>
      </c>
      <c r="C45" s="32" t="s">
        <v>112</v>
      </c>
      <c r="D45" s="33" t="s">
        <v>120</v>
      </c>
      <c r="E45" s="32" t="s">
        <v>128</v>
      </c>
      <c r="F45" s="32" t="s">
        <v>129</v>
      </c>
      <c r="G45" s="34">
        <v>1.2</v>
      </c>
      <c r="H45" s="35">
        <v>156.9</v>
      </c>
      <c r="I45" s="35">
        <f t="shared" si="1"/>
        <v>188.28</v>
      </c>
      <c r="J45" s="36" t="s">
        <v>17</v>
      </c>
      <c r="K45" s="32"/>
    </row>
    <row r="46" s="23" customFormat="1" ht="31" customHeight="1" spans="1:11">
      <c r="A46" s="32">
        <v>44</v>
      </c>
      <c r="B46" s="32" t="s">
        <v>111</v>
      </c>
      <c r="C46" s="32" t="s">
        <v>112</v>
      </c>
      <c r="D46" s="33" t="s">
        <v>113</v>
      </c>
      <c r="E46" s="32" t="s">
        <v>130</v>
      </c>
      <c r="F46" s="32" t="s">
        <v>115</v>
      </c>
      <c r="G46" s="34">
        <v>0.8</v>
      </c>
      <c r="H46" s="35">
        <v>156.9</v>
      </c>
      <c r="I46" s="35">
        <f t="shared" si="1"/>
        <v>125.52</v>
      </c>
      <c r="J46" s="36" t="s">
        <v>17</v>
      </c>
      <c r="K46" s="32"/>
    </row>
    <row r="47" s="23" customFormat="1" ht="31" customHeight="1" spans="1:11">
      <c r="A47" s="32">
        <v>45</v>
      </c>
      <c r="B47" s="32" t="s">
        <v>111</v>
      </c>
      <c r="C47" s="32" t="s">
        <v>131</v>
      </c>
      <c r="D47" s="33" t="s">
        <v>14</v>
      </c>
      <c r="E47" s="32" t="s">
        <v>132</v>
      </c>
      <c r="F47" s="32" t="s">
        <v>60</v>
      </c>
      <c r="G47" s="34">
        <v>6</v>
      </c>
      <c r="H47" s="35">
        <v>156.9</v>
      </c>
      <c r="I47" s="35">
        <f t="shared" si="1"/>
        <v>941.4</v>
      </c>
      <c r="J47" s="36" t="s">
        <v>17</v>
      </c>
      <c r="K47" s="32"/>
    </row>
    <row r="48" s="23" customFormat="1" ht="31" customHeight="1" spans="1:11">
      <c r="A48" s="32">
        <v>46</v>
      </c>
      <c r="B48" s="32" t="s">
        <v>111</v>
      </c>
      <c r="C48" s="32" t="s">
        <v>131</v>
      </c>
      <c r="D48" s="33" t="s">
        <v>133</v>
      </c>
      <c r="E48" s="32" t="s">
        <v>134</v>
      </c>
      <c r="F48" s="32" t="s">
        <v>40</v>
      </c>
      <c r="G48" s="34">
        <v>43</v>
      </c>
      <c r="H48" s="35">
        <v>156.9</v>
      </c>
      <c r="I48" s="35">
        <f t="shared" si="1"/>
        <v>6746.7</v>
      </c>
      <c r="J48" s="36" t="s">
        <v>17</v>
      </c>
      <c r="K48" s="32"/>
    </row>
    <row r="49" s="23" customFormat="1" ht="31" customHeight="1" spans="1:11">
      <c r="A49" s="32">
        <v>47</v>
      </c>
      <c r="B49" s="32" t="s">
        <v>135</v>
      </c>
      <c r="C49" s="32" t="s">
        <v>136</v>
      </c>
      <c r="D49" s="33" t="s">
        <v>14</v>
      </c>
      <c r="E49" s="32" t="s">
        <v>137</v>
      </c>
      <c r="F49" s="32" t="s">
        <v>138</v>
      </c>
      <c r="G49" s="34">
        <v>22</v>
      </c>
      <c r="H49" s="35">
        <v>156.9</v>
      </c>
      <c r="I49" s="35">
        <f t="shared" si="1"/>
        <v>3451.8</v>
      </c>
      <c r="J49" s="36" t="s">
        <v>17</v>
      </c>
      <c r="K49" s="32"/>
    </row>
    <row r="50" s="23" customFormat="1" ht="31" customHeight="1" spans="1:11">
      <c r="A50" s="32">
        <v>48</v>
      </c>
      <c r="B50" s="32" t="s">
        <v>135</v>
      </c>
      <c r="C50" s="32" t="s">
        <v>139</v>
      </c>
      <c r="D50" s="33" t="s">
        <v>140</v>
      </c>
      <c r="E50" s="32" t="s">
        <v>141</v>
      </c>
      <c r="F50" s="32" t="s">
        <v>40</v>
      </c>
      <c r="G50" s="34">
        <v>26</v>
      </c>
      <c r="H50" s="35">
        <v>156.9</v>
      </c>
      <c r="I50" s="35">
        <f t="shared" si="1"/>
        <v>4079.4</v>
      </c>
      <c r="J50" s="36" t="s">
        <v>17</v>
      </c>
      <c r="K50" s="32"/>
    </row>
    <row r="51" s="23" customFormat="1" ht="31" customHeight="1" spans="1:11">
      <c r="A51" s="32">
        <v>49</v>
      </c>
      <c r="B51" s="32" t="s">
        <v>135</v>
      </c>
      <c r="C51" s="32" t="s">
        <v>142</v>
      </c>
      <c r="D51" s="33" t="s">
        <v>143</v>
      </c>
      <c r="E51" s="32" t="s">
        <v>144</v>
      </c>
      <c r="F51" s="32" t="s">
        <v>35</v>
      </c>
      <c r="G51" s="34">
        <v>20</v>
      </c>
      <c r="H51" s="35">
        <v>156.9</v>
      </c>
      <c r="I51" s="35">
        <f t="shared" si="1"/>
        <v>3138</v>
      </c>
      <c r="J51" s="36" t="s">
        <v>17</v>
      </c>
      <c r="K51" s="32"/>
    </row>
    <row r="52" s="23" customFormat="1" ht="31" customHeight="1" spans="1:11">
      <c r="A52" s="32">
        <v>50</v>
      </c>
      <c r="B52" s="32" t="s">
        <v>145</v>
      </c>
      <c r="C52" s="32" t="s">
        <v>146</v>
      </c>
      <c r="D52" s="33" t="s">
        <v>147</v>
      </c>
      <c r="E52" s="32" t="s">
        <v>148</v>
      </c>
      <c r="F52" s="32" t="s">
        <v>31</v>
      </c>
      <c r="G52" s="34">
        <v>28.05</v>
      </c>
      <c r="H52" s="35">
        <v>156.9</v>
      </c>
      <c r="I52" s="35">
        <f t="shared" si="1"/>
        <v>4401.045</v>
      </c>
      <c r="J52" s="36" t="s">
        <v>149</v>
      </c>
      <c r="K52" s="32"/>
    </row>
    <row r="53" s="24" customFormat="1" ht="40" customHeight="1" spans="1:11">
      <c r="A53" s="38" t="s">
        <v>150</v>
      </c>
      <c r="B53" s="39"/>
      <c r="C53" s="39"/>
      <c r="D53" s="40"/>
      <c r="E53" s="41"/>
      <c r="F53" s="41"/>
      <c r="G53" s="38">
        <f>SUM(G3:G52)</f>
        <v>1515.14</v>
      </c>
      <c r="H53" s="42"/>
      <c r="I53" s="42">
        <f>SUM(I3:I52)</f>
        <v>237725.466</v>
      </c>
      <c r="J53" s="38"/>
      <c r="K53" s="41"/>
    </row>
  </sheetData>
  <mergeCells count="2">
    <mergeCell ref="A1:K1"/>
    <mergeCell ref="A53:D53"/>
  </mergeCells>
  <dataValidations count="2">
    <dataValidation allowBlank="1" showInputMessage="1" showErrorMessage="1" sqref="H53:I53 H3:H52 I3:I52"/>
    <dataValidation type="list" allowBlank="1" showInputMessage="1" showErrorMessage="1" sqref="J3:J52">
      <formula1>"大豆：玉米=3:2模式,大豆：玉米=4:2模式,大豆：玉米=6:4模式"</formula1>
    </dataValidation>
  </dataValidations>
  <pageMargins left="0.751388888888889" right="0.751388888888889" top="0.393055555555556" bottom="0.0784722222222222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E8" sqref="E8"/>
    </sheetView>
  </sheetViews>
  <sheetFormatPr defaultColWidth="9" defaultRowHeight="14.25"/>
  <cols>
    <col min="1" max="1" width="11.625" style="1" customWidth="1"/>
    <col min="2" max="2" width="18.625" style="1" customWidth="1"/>
    <col min="3" max="3" width="15.125" style="1" customWidth="1"/>
    <col min="4" max="4" width="19.625" style="1" customWidth="1"/>
    <col min="5" max="5" width="12.25" style="1" customWidth="1"/>
    <col min="6" max="7" width="18.875" style="1" customWidth="1"/>
    <col min="8" max="16382" width="9" style="1"/>
    <col min="16383" max="16384" width="9" style="5"/>
  </cols>
  <sheetData>
    <row r="1" s="1" customFormat="1" ht="68" customHeight="1" spans="1:10 16383:16384">
      <c r="A1" s="6" t="s">
        <v>151</v>
      </c>
      <c r="B1" s="6"/>
      <c r="C1" s="6"/>
      <c r="D1" s="6"/>
      <c r="E1" s="6"/>
      <c r="F1" s="6"/>
      <c r="G1" s="6"/>
    </row>
    <row r="2" s="2" customFormat="1" ht="39" customHeight="1" spans="1:10 16383:16384">
      <c r="A2" s="7" t="s">
        <v>152</v>
      </c>
      <c r="B2" s="8"/>
      <c r="C2" s="8"/>
      <c r="D2" s="8"/>
      <c r="E2" s="8"/>
      <c r="F2" s="8"/>
      <c r="G2" s="8"/>
      <c r="H2" s="9"/>
      <c r="I2" s="9"/>
      <c r="J2" s="9"/>
    </row>
    <row r="3" s="1" customFormat="1" ht="58" customHeight="1" spans="1:10 16383:16384">
      <c r="A3" s="10" t="s">
        <v>1</v>
      </c>
      <c r="B3" s="10" t="s">
        <v>2</v>
      </c>
      <c r="C3" s="10" t="s">
        <v>153</v>
      </c>
      <c r="D3" s="11" t="s">
        <v>7</v>
      </c>
      <c r="E3" s="12" t="s">
        <v>8</v>
      </c>
      <c r="F3" s="12" t="s">
        <v>9</v>
      </c>
      <c r="G3" s="10" t="s">
        <v>11</v>
      </c>
    </row>
    <row r="4" s="1" customFormat="1" ht="27" customHeight="1" spans="1:10 16383:16384">
      <c r="A4" s="13">
        <v>1</v>
      </c>
      <c r="B4" s="13" t="s">
        <v>12</v>
      </c>
      <c r="C4" s="13">
        <v>2</v>
      </c>
      <c r="D4" s="14">
        <v>18.6</v>
      </c>
      <c r="E4" s="14">
        <v>156.9</v>
      </c>
      <c r="F4" s="14">
        <f>D4*E4</f>
        <v>2918.34</v>
      </c>
      <c r="G4" s="13"/>
    </row>
    <row r="5" s="1" customFormat="1" ht="27" customHeight="1" spans="1:10 16383:16384">
      <c r="A5" s="13">
        <v>2</v>
      </c>
      <c r="B5" s="13" t="s">
        <v>21</v>
      </c>
      <c r="C5" s="13">
        <v>4</v>
      </c>
      <c r="D5" s="14">
        <v>78.22</v>
      </c>
      <c r="E5" s="14">
        <v>156.9</v>
      </c>
      <c r="F5" s="14">
        <f t="shared" ref="F5:F10" si="0">D5*E5</f>
        <v>12272.718</v>
      </c>
      <c r="G5" s="13"/>
    </row>
    <row r="6" s="1" customFormat="1" ht="27" customHeight="1" spans="1:10 16383:16384">
      <c r="A6" s="13">
        <v>3</v>
      </c>
      <c r="B6" s="13" t="s">
        <v>36</v>
      </c>
      <c r="C6" s="13">
        <v>9</v>
      </c>
      <c r="D6" s="14">
        <v>365</v>
      </c>
      <c r="E6" s="14">
        <v>156.9</v>
      </c>
      <c r="F6" s="14">
        <f t="shared" si="0"/>
        <v>57268.5</v>
      </c>
      <c r="G6" s="13"/>
    </row>
    <row r="7" s="1" customFormat="1" ht="27" customHeight="1" spans="1:10 16383:16384">
      <c r="A7" s="13">
        <v>4</v>
      </c>
      <c r="B7" s="13" t="s">
        <v>68</v>
      </c>
      <c r="C7" s="13">
        <v>17</v>
      </c>
      <c r="D7" s="14">
        <v>890.5</v>
      </c>
      <c r="E7" s="14">
        <v>156.9</v>
      </c>
      <c r="F7" s="14">
        <f t="shared" si="0"/>
        <v>139719.45</v>
      </c>
      <c r="G7" s="13"/>
    </row>
    <row r="8" s="1" customFormat="1" ht="27" customHeight="1" spans="1:10 16383:16384">
      <c r="A8" s="13">
        <v>5</v>
      </c>
      <c r="B8" s="13" t="s">
        <v>111</v>
      </c>
      <c r="C8" s="13">
        <v>14</v>
      </c>
      <c r="D8" s="14">
        <v>66.77</v>
      </c>
      <c r="E8" s="14">
        <v>156.9</v>
      </c>
      <c r="F8" s="14">
        <f t="shared" si="0"/>
        <v>10476.213</v>
      </c>
      <c r="G8" s="13"/>
    </row>
    <row r="9" s="1" customFormat="1" ht="27" customHeight="1" spans="1:10 16383:16384">
      <c r="A9" s="13">
        <v>6</v>
      </c>
      <c r="B9" s="13" t="s">
        <v>135</v>
      </c>
      <c r="C9" s="13">
        <v>3</v>
      </c>
      <c r="D9" s="14">
        <v>68</v>
      </c>
      <c r="E9" s="14">
        <v>156.9</v>
      </c>
      <c r="F9" s="14">
        <f t="shared" si="0"/>
        <v>10669.2</v>
      </c>
      <c r="G9" s="13"/>
    </row>
    <row r="10" s="1" customFormat="1" ht="27" customHeight="1" spans="1:10 16383:16384">
      <c r="A10" s="13">
        <v>7</v>
      </c>
      <c r="B10" s="13" t="s">
        <v>145</v>
      </c>
      <c r="C10" s="13">
        <v>1</v>
      </c>
      <c r="D10" s="14">
        <v>28.05</v>
      </c>
      <c r="E10" s="14">
        <v>156.9</v>
      </c>
      <c r="F10" s="14">
        <f t="shared" si="0"/>
        <v>4401.045</v>
      </c>
      <c r="G10" s="13"/>
    </row>
    <row r="11" s="3" customFormat="1" ht="27" customHeight="1" spans="1:10 16383:16384">
      <c r="A11" s="15" t="s">
        <v>150</v>
      </c>
      <c r="B11" s="16"/>
      <c r="C11" s="15">
        <f t="shared" ref="C11:F11" si="1">SUM(C4:C10)</f>
        <v>50</v>
      </c>
      <c r="D11" s="15">
        <f t="shared" si="1"/>
        <v>1515.14</v>
      </c>
      <c r="E11" s="15"/>
      <c r="F11" s="15">
        <f t="shared" si="1"/>
        <v>237725.466</v>
      </c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18"/>
      <c r="XFD11" s="18"/>
    </row>
    <row r="12" s="4" customFormat="1" ht="42" customHeight="1" spans="1:10 16383:16384">
      <c r="A12" s="19" t="s">
        <v>154</v>
      </c>
      <c r="B12" s="20" t="s">
        <v>155</v>
      </c>
      <c r="C12" s="20"/>
      <c r="D12" s="20"/>
      <c r="E12" s="20"/>
      <c r="F12" s="20"/>
      <c r="G12" s="20"/>
    </row>
    <row r="13" s="4" customFormat="1" ht="21" customHeight="1" spans="1:10 16383:16384">
      <c r="B13" s="21" t="s">
        <v>156</v>
      </c>
      <c r="C13" s="21"/>
      <c r="D13" s="21"/>
      <c r="E13" s="21"/>
      <c r="F13" s="21"/>
      <c r="G13" s="21"/>
    </row>
  </sheetData>
  <mergeCells count="5">
    <mergeCell ref="A1:G1"/>
    <mergeCell ref="A2:G2"/>
    <mergeCell ref="A11:B11"/>
    <mergeCell ref="B12:G12"/>
    <mergeCell ref="B13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到户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ASDR</dc:creator>
  <cp:lastModifiedBy>许夢壹</cp:lastModifiedBy>
  <dcterms:created xsi:type="dcterms:W3CDTF">2026-06-26T00:15:00Z</dcterms:created>
  <dcterms:modified xsi:type="dcterms:W3CDTF">2026-10-28T03:44:18Z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9FBF2C3FA77743F7865190317D56E848_13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