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<sst xmlns="http://schemas.openxmlformats.org/spreadsheetml/2006/main" count="92" uniqueCount="88">
  <si>
    <t>附件1</t>
  </si>
  <si>
    <t>双牌县2025年储备订单稻谷目标价格补贴发放表</t>
  </si>
  <si>
    <t>编制单位：双牌县发展和改革局</t>
  </si>
  <si>
    <t>单位：元、吨、亩</t>
  </si>
  <si>
    <t>序号</t>
  </si>
  <si>
    <t>姓名</t>
  </si>
  <si>
    <t>地址(镇、村、组)</t>
  </si>
  <si>
    <t>储备订单收购情况</t>
  </si>
  <si>
    <t>折算面积（亩）</t>
  </si>
  <si>
    <t>实际种植面积（亩）</t>
  </si>
  <si>
    <t>补贴发放情况</t>
  </si>
  <si>
    <t>备注</t>
  </si>
  <si>
    <t>早籼稻收购数量(吨)</t>
  </si>
  <si>
    <t>优质稻收购数量(吨)</t>
  </si>
  <si>
    <t>合计</t>
  </si>
  <si>
    <t>早籼稻</t>
  </si>
  <si>
    <t>优质稻</t>
  </si>
  <si>
    <t>小计</t>
  </si>
  <si>
    <t>补贴标准 
(元 /亩)</t>
  </si>
  <si>
    <t>金额</t>
  </si>
  <si>
    <t>蒋祥荣</t>
  </si>
  <si>
    <t>茶林镇新院子4组</t>
  </si>
  <si>
    <t>龚松石</t>
  </si>
  <si>
    <t>茶林镇中兴村西边组</t>
  </si>
  <si>
    <t>蒋愉明</t>
  </si>
  <si>
    <t>江村镇双井村双井1组</t>
  </si>
  <si>
    <t>李小兵</t>
  </si>
  <si>
    <t>泷泊镇江西村4组</t>
  </si>
  <si>
    <t>蒋新春</t>
  </si>
  <si>
    <t>泷泊镇良村4组</t>
  </si>
  <si>
    <t>张利平</t>
  </si>
  <si>
    <t>泷泊镇观文口村8组</t>
  </si>
  <si>
    <t>陶鸭林</t>
  </si>
  <si>
    <t>泷泊镇樟古寺村11组</t>
  </si>
  <si>
    <t>蒋勋奇</t>
  </si>
  <si>
    <t>泷泊镇樟古寺村8组</t>
  </si>
  <si>
    <t>冯志立</t>
  </si>
  <si>
    <t>泷泊镇枫木山村8组</t>
  </si>
  <si>
    <t>蒋力勋</t>
  </si>
  <si>
    <t>泷泊镇樟古寺村10组</t>
  </si>
  <si>
    <t>黄坚
（黄志勇）</t>
  </si>
  <si>
    <t>泷泊镇观文口村3组</t>
  </si>
  <si>
    <t>唐顺斌</t>
  </si>
  <si>
    <t>泷泊镇平福头村1组</t>
  </si>
  <si>
    <t>黄明合</t>
  </si>
  <si>
    <t>泷泊镇沙背甸村4组</t>
  </si>
  <si>
    <t>李艳</t>
  </si>
  <si>
    <t>泷泊镇冲头村4组</t>
  </si>
  <si>
    <t>马越峰</t>
  </si>
  <si>
    <t>泷泊镇冲头村3组</t>
  </si>
  <si>
    <t>陈兆辉</t>
  </si>
  <si>
    <t>泷泊镇平福头村2组</t>
  </si>
  <si>
    <t>胡孝盘</t>
  </si>
  <si>
    <t>泷泊镇尚仁里村胡家4组</t>
  </si>
  <si>
    <t>李雪华</t>
  </si>
  <si>
    <t>泷泊镇樟古寺村5组</t>
  </si>
  <si>
    <t>文治柏</t>
  </si>
  <si>
    <t>泷泊镇良村6组</t>
  </si>
  <si>
    <t>邓小春</t>
  </si>
  <si>
    <t>泷泊镇平福头村9组</t>
  </si>
  <si>
    <t>唐兵</t>
  </si>
  <si>
    <t>泷泊镇沙背甸11组</t>
  </si>
  <si>
    <t>蒋崇义</t>
  </si>
  <si>
    <t>泷泊镇平福头村11组</t>
  </si>
  <si>
    <t>蒋中勇</t>
  </si>
  <si>
    <t>泷泊镇江西村1组</t>
  </si>
  <si>
    <t>刘建林</t>
  </si>
  <si>
    <t>泷泊镇尚仁里村1组</t>
  </si>
  <si>
    <t>胡倩</t>
  </si>
  <si>
    <t>五里牌镇青山里村1组</t>
  </si>
  <si>
    <t>邓成建</t>
  </si>
  <si>
    <t>五里牌镇线口村1组</t>
  </si>
  <si>
    <t>奉永智</t>
  </si>
  <si>
    <t>五里牌镇潇水湾村昙花5组</t>
  </si>
  <si>
    <t>唐善德</t>
  </si>
  <si>
    <t>五里牌镇潇水湾村昙花1组</t>
  </si>
  <si>
    <t>全明高</t>
  </si>
  <si>
    <t>五里牌镇全家洲村6组</t>
  </si>
  <si>
    <t>陈明善</t>
  </si>
  <si>
    <t>马磊</t>
  </si>
  <si>
    <t>五里牌镇五里牌村4-9组</t>
  </si>
  <si>
    <t>唐澳波</t>
  </si>
  <si>
    <t>五里牌镇红福田村1组</t>
  </si>
  <si>
    <t>周建军</t>
  </si>
  <si>
    <t>五里牌镇五里牌村2组</t>
  </si>
  <si>
    <t>唐澳勇</t>
  </si>
  <si>
    <t>五里牌镇柏梧塘村1组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</si>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</sst>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Candara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view="pageBreakPreview" zoomScale="78" zoomScaleNormal="100" workbookViewId="0">
      <selection activeCell="K9" sqref="K9"/>
    </sheetView>
  </sheetViews>
  <sheetFormatPr defaultColWidth="9.14285714285714" defaultRowHeight="41" customHeight="1"/>
  <cols>
    <col min="1" max="1" width="5.28571428571429" customWidth="1"/>
    <col min="2" max="2" width="11.9047619047619" customWidth="1"/>
    <col min="3" max="3" width="27.8285714285714" customWidth="1"/>
    <col min="4" max="9" width="11.7142857142857" customWidth="1"/>
    <col min="10" max="10" width="12.7142857142857" customWidth="1"/>
    <col min="11" max="11" width="13.4190476190476" customWidth="1"/>
    <col min="12" max="14" width="12.8952380952381" customWidth="1"/>
    <col min="15" max="15" width="17.2095238095238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2</v>
      </c>
      <c r="B3" s="3"/>
      <c r="C3" s="3"/>
      <c r="D3" s="3"/>
      <c r="E3" s="3"/>
      <c r="F3" s="3"/>
      <c r="G3" s="3"/>
      <c r="H3" s="3"/>
      <c r="I3" s="17">
        <v>45947</v>
      </c>
      <c r="J3" s="18"/>
      <c r="K3" s="18"/>
      <c r="L3" s="18"/>
      <c r="M3" s="19" t="s">
        <v>3</v>
      </c>
      <c r="N3" s="3"/>
      <c r="O3" s="18"/>
    </row>
    <row r="4" ht="30" customHeight="1" spans="1:15">
      <c r="A4" s="4" t="s">
        <v>4</v>
      </c>
      <c r="B4" s="4" t="s">
        <v>5</v>
      </c>
      <c r="C4" s="4" t="s">
        <v>6</v>
      </c>
      <c r="D4" s="4" t="s">
        <v>7</v>
      </c>
      <c r="E4" s="4"/>
      <c r="F4" s="4"/>
      <c r="G4" s="5" t="s">
        <v>8</v>
      </c>
      <c r="H4" s="5"/>
      <c r="I4" s="20"/>
      <c r="J4" s="21" t="s">
        <v>9</v>
      </c>
      <c r="K4" s="5"/>
      <c r="L4" s="20"/>
      <c r="M4" s="5" t="s">
        <v>10</v>
      </c>
      <c r="N4" s="20"/>
      <c r="O4" s="4" t="s">
        <v>11</v>
      </c>
    </row>
    <row r="5" ht="46" customHeight="1" spans="1:15">
      <c r="A5" s="4"/>
      <c r="B5" s="4"/>
      <c r="C5" s="4"/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/>
    </row>
    <row r="6" ht="30" customHeight="1" spans="1:15">
      <c r="A6" s="4">
        <v>1</v>
      </c>
      <c r="B6" s="6" t="s">
        <v>20</v>
      </c>
      <c r="C6" s="7" t="s">
        <v>21</v>
      </c>
      <c r="D6" s="8">
        <v>12.565</v>
      </c>
      <c r="E6" s="8"/>
      <c r="F6" s="8">
        <f>SUM(D6:E6)</f>
        <v>12.565</v>
      </c>
      <c r="G6" s="8">
        <f>(D6*2)</f>
        <v>25.13</v>
      </c>
      <c r="H6" s="8"/>
      <c r="I6" s="8">
        <f>SUM(G6:H6)</f>
        <v>25.13</v>
      </c>
      <c r="J6" s="8">
        <v>338</v>
      </c>
      <c r="K6" s="8"/>
      <c r="L6" s="8">
        <f>SUM(J6:K6)</f>
        <v>338</v>
      </c>
      <c r="M6" s="8">
        <v>100</v>
      </c>
      <c r="N6" s="8">
        <f>I6*M6</f>
        <v>2513</v>
      </c>
      <c r="O6" s="4"/>
    </row>
    <row r="7" ht="30" customHeight="1" spans="1:15">
      <c r="A7" s="6">
        <v>2</v>
      </c>
      <c r="B7" s="6" t="s">
        <v>22</v>
      </c>
      <c r="C7" s="7" t="s">
        <v>23</v>
      </c>
      <c r="D7" s="8">
        <v>7.237</v>
      </c>
      <c r="E7" s="8"/>
      <c r="F7" s="8">
        <f t="shared" ref="F7:F39" si="0">SUM(D7:E7)</f>
        <v>7.237</v>
      </c>
      <c r="G7" s="8">
        <f t="shared" ref="G7:G39" si="1">(D7*2)</f>
        <v>14.474</v>
      </c>
      <c r="H7" s="8"/>
      <c r="I7" s="8">
        <f t="shared" ref="I7:I39" si="2">SUM(G7:H7)</f>
        <v>14.474</v>
      </c>
      <c r="J7" s="8">
        <v>350</v>
      </c>
      <c r="K7" s="8"/>
      <c r="L7" s="8">
        <f t="shared" ref="L7:L39" si="3">SUM(J7:K7)</f>
        <v>350</v>
      </c>
      <c r="M7" s="8">
        <v>100</v>
      </c>
      <c r="N7" s="8">
        <f t="shared" ref="N7:N39" si="4">I7*M7</f>
        <v>1447.4</v>
      </c>
      <c r="O7" s="4"/>
    </row>
    <row r="8" ht="30" customHeight="1" spans="1:15">
      <c r="A8" s="6">
        <v>3</v>
      </c>
      <c r="B8" s="6" t="s">
        <v>24</v>
      </c>
      <c r="C8" s="7" t="s">
        <v>25</v>
      </c>
      <c r="D8" s="8">
        <v>5.668</v>
      </c>
      <c r="E8" s="8"/>
      <c r="F8" s="8">
        <f t="shared" si="0"/>
        <v>5.668</v>
      </c>
      <c r="G8" s="8">
        <f t="shared" si="1"/>
        <v>11.336</v>
      </c>
      <c r="H8" s="8"/>
      <c r="I8" s="8">
        <f t="shared" si="2"/>
        <v>11.336</v>
      </c>
      <c r="J8" s="8">
        <v>100</v>
      </c>
      <c r="K8" s="8"/>
      <c r="L8" s="8">
        <f t="shared" si="3"/>
        <v>100</v>
      </c>
      <c r="M8" s="8">
        <v>100</v>
      </c>
      <c r="N8" s="8">
        <f t="shared" si="4"/>
        <v>1133.6</v>
      </c>
      <c r="O8" s="4"/>
    </row>
    <row r="9" ht="30" customHeight="1" spans="1:15">
      <c r="A9" s="6">
        <v>4</v>
      </c>
      <c r="B9" s="6" t="s">
        <v>26</v>
      </c>
      <c r="C9" s="9" t="s">
        <v>27</v>
      </c>
      <c r="D9" s="8">
        <v>111.137</v>
      </c>
      <c r="E9" s="8"/>
      <c r="F9" s="8">
        <f t="shared" si="0"/>
        <v>111.137</v>
      </c>
      <c r="G9" s="8">
        <f t="shared" si="1"/>
        <v>222.274</v>
      </c>
      <c r="H9" s="8"/>
      <c r="I9" s="8">
        <f t="shared" si="2"/>
        <v>222.274</v>
      </c>
      <c r="J9" s="8">
        <v>768</v>
      </c>
      <c r="K9" s="8"/>
      <c r="L9" s="8">
        <f t="shared" si="3"/>
        <v>768</v>
      </c>
      <c r="M9" s="8">
        <v>100</v>
      </c>
      <c r="N9" s="8">
        <f t="shared" si="4"/>
        <v>22227.4</v>
      </c>
      <c r="O9" s="4"/>
    </row>
    <row r="10" ht="30" customHeight="1" spans="1:15">
      <c r="A10" s="6">
        <v>5</v>
      </c>
      <c r="B10" s="6" t="s">
        <v>28</v>
      </c>
      <c r="C10" s="9" t="s">
        <v>29</v>
      </c>
      <c r="D10" s="8">
        <v>24.483</v>
      </c>
      <c r="E10" s="8">
        <v>40.209</v>
      </c>
      <c r="F10" s="8">
        <f t="shared" si="0"/>
        <v>64.692</v>
      </c>
      <c r="G10" s="8">
        <f t="shared" si="1"/>
        <v>48.966</v>
      </c>
      <c r="H10" s="8">
        <f t="shared" ref="H7:H16" si="5">(E10*2)</f>
        <v>80.418</v>
      </c>
      <c r="I10" s="8">
        <f t="shared" si="2"/>
        <v>129.384</v>
      </c>
      <c r="J10" s="8">
        <v>292</v>
      </c>
      <c r="K10" s="8">
        <v>380</v>
      </c>
      <c r="L10" s="8">
        <f t="shared" si="3"/>
        <v>672</v>
      </c>
      <c r="M10" s="8">
        <v>100</v>
      </c>
      <c r="N10" s="8">
        <f t="shared" si="4"/>
        <v>12938.4</v>
      </c>
      <c r="O10" s="4"/>
    </row>
    <row r="11" ht="30" customHeight="1" spans="1:15">
      <c r="A11" s="6">
        <v>6</v>
      </c>
      <c r="B11" s="6" t="s">
        <v>30</v>
      </c>
      <c r="C11" s="7" t="s">
        <v>31</v>
      </c>
      <c r="D11" s="8">
        <v>54.258</v>
      </c>
      <c r="E11" s="8">
        <v>18.02</v>
      </c>
      <c r="F11" s="8">
        <f t="shared" si="0"/>
        <v>72.278</v>
      </c>
      <c r="G11" s="8">
        <f t="shared" si="1"/>
        <v>108.516</v>
      </c>
      <c r="H11" s="8">
        <f t="shared" si="5"/>
        <v>36.04</v>
      </c>
      <c r="I11" s="8">
        <f t="shared" si="2"/>
        <v>144.556</v>
      </c>
      <c r="J11" s="8">
        <v>419</v>
      </c>
      <c r="K11" s="8">
        <v>100</v>
      </c>
      <c r="L11" s="8">
        <f t="shared" si="3"/>
        <v>519</v>
      </c>
      <c r="M11" s="8">
        <v>100</v>
      </c>
      <c r="N11" s="8">
        <f t="shared" si="4"/>
        <v>14455.6</v>
      </c>
      <c r="O11" s="4"/>
    </row>
    <row r="12" ht="30" customHeight="1" spans="1:15">
      <c r="A12" s="6">
        <v>7</v>
      </c>
      <c r="B12" s="10" t="s">
        <v>32</v>
      </c>
      <c r="C12" s="11" t="s">
        <v>33</v>
      </c>
      <c r="D12" s="12">
        <v>5.159</v>
      </c>
      <c r="E12" s="12"/>
      <c r="F12" s="8">
        <f t="shared" si="0"/>
        <v>5.159</v>
      </c>
      <c r="G12" s="12">
        <f t="shared" si="1"/>
        <v>10.318</v>
      </c>
      <c r="H12" s="12"/>
      <c r="I12" s="8">
        <f t="shared" si="2"/>
        <v>10.318</v>
      </c>
      <c r="J12" s="12">
        <v>17</v>
      </c>
      <c r="K12" s="12">
        <v>10</v>
      </c>
      <c r="L12" s="8">
        <f t="shared" si="3"/>
        <v>27</v>
      </c>
      <c r="M12" s="12">
        <v>100</v>
      </c>
      <c r="N12" s="8">
        <f t="shared" si="4"/>
        <v>1031.8</v>
      </c>
      <c r="O12" s="22"/>
    </row>
    <row r="13" ht="30" customHeight="1" spans="1:15">
      <c r="A13" s="6">
        <v>8</v>
      </c>
      <c r="B13" s="10" t="s">
        <v>34</v>
      </c>
      <c r="C13" s="11" t="s">
        <v>35</v>
      </c>
      <c r="D13" s="12">
        <v>5.853</v>
      </c>
      <c r="E13" s="12"/>
      <c r="F13" s="8">
        <f t="shared" si="0"/>
        <v>5.853</v>
      </c>
      <c r="G13" s="12">
        <f t="shared" si="1"/>
        <v>11.706</v>
      </c>
      <c r="H13" s="12"/>
      <c r="I13" s="8">
        <f t="shared" si="2"/>
        <v>11.706</v>
      </c>
      <c r="J13" s="12">
        <v>10</v>
      </c>
      <c r="K13" s="12">
        <v>20</v>
      </c>
      <c r="L13" s="8">
        <f t="shared" si="3"/>
        <v>30</v>
      </c>
      <c r="M13" s="12">
        <v>100</v>
      </c>
      <c r="N13" s="8">
        <f t="shared" si="4"/>
        <v>1170.6</v>
      </c>
      <c r="O13" s="22"/>
    </row>
    <row r="14" ht="30" customHeight="1" spans="1:15">
      <c r="A14" s="6">
        <v>9</v>
      </c>
      <c r="B14" s="6" t="s">
        <v>36</v>
      </c>
      <c r="C14" s="7" t="s">
        <v>37</v>
      </c>
      <c r="D14" s="8">
        <v>18.621</v>
      </c>
      <c r="E14" s="8">
        <v>23.584</v>
      </c>
      <c r="F14" s="8">
        <f t="shared" si="0"/>
        <v>42.205</v>
      </c>
      <c r="G14" s="8">
        <f t="shared" si="1"/>
        <v>37.242</v>
      </c>
      <c r="H14" s="8">
        <f t="shared" si="5"/>
        <v>47.168</v>
      </c>
      <c r="I14" s="8">
        <f t="shared" si="2"/>
        <v>84.41</v>
      </c>
      <c r="J14" s="8">
        <v>350</v>
      </c>
      <c r="K14" s="8">
        <v>280</v>
      </c>
      <c r="L14" s="8">
        <f t="shared" si="3"/>
        <v>630</v>
      </c>
      <c r="M14" s="8">
        <v>100</v>
      </c>
      <c r="N14" s="8">
        <f t="shared" si="4"/>
        <v>8441</v>
      </c>
      <c r="O14" s="23"/>
    </row>
    <row r="15" ht="30" customHeight="1" spans="1:15">
      <c r="A15" s="6">
        <v>10</v>
      </c>
      <c r="B15" s="6" t="s">
        <v>38</v>
      </c>
      <c r="C15" s="7" t="s">
        <v>39</v>
      </c>
      <c r="D15" s="8">
        <v>7.477</v>
      </c>
      <c r="E15" s="8">
        <v>7.247</v>
      </c>
      <c r="F15" s="8">
        <f t="shared" si="0"/>
        <v>14.724</v>
      </c>
      <c r="G15" s="8">
        <f t="shared" si="1"/>
        <v>14.954</v>
      </c>
      <c r="H15" s="8">
        <f t="shared" si="5"/>
        <v>14.494</v>
      </c>
      <c r="I15" s="8">
        <f t="shared" si="2"/>
        <v>29.448</v>
      </c>
      <c r="J15" s="8">
        <v>15</v>
      </c>
      <c r="K15" s="8">
        <v>25.5</v>
      </c>
      <c r="L15" s="8">
        <f t="shared" si="3"/>
        <v>40.5</v>
      </c>
      <c r="M15" s="8">
        <v>100</v>
      </c>
      <c r="N15" s="8">
        <f t="shared" si="4"/>
        <v>2944.8</v>
      </c>
      <c r="O15" s="23"/>
    </row>
    <row r="16" ht="45" customHeight="1" spans="1:15">
      <c r="A16" s="6">
        <v>11</v>
      </c>
      <c r="B16" s="13" t="s">
        <v>40</v>
      </c>
      <c r="C16" s="11" t="s">
        <v>41</v>
      </c>
      <c r="D16" s="12">
        <v>29.043</v>
      </c>
      <c r="E16" s="12">
        <v>23.564</v>
      </c>
      <c r="F16" s="8">
        <f t="shared" si="0"/>
        <v>52.607</v>
      </c>
      <c r="G16" s="12">
        <f t="shared" si="1"/>
        <v>58.086</v>
      </c>
      <c r="H16" s="12">
        <f t="shared" si="5"/>
        <v>47.128</v>
      </c>
      <c r="I16" s="8">
        <f t="shared" si="2"/>
        <v>105.214</v>
      </c>
      <c r="J16" s="12">
        <v>932</v>
      </c>
      <c r="K16" s="12">
        <v>220</v>
      </c>
      <c r="L16" s="8">
        <f t="shared" si="3"/>
        <v>1152</v>
      </c>
      <c r="M16" s="12">
        <v>100</v>
      </c>
      <c r="N16" s="8">
        <f t="shared" si="4"/>
        <v>10521.4</v>
      </c>
      <c r="O16" s="23"/>
    </row>
    <row r="17" ht="30" customHeight="1" spans="1:15">
      <c r="A17" s="6">
        <v>12</v>
      </c>
      <c r="B17" s="6" t="s">
        <v>42</v>
      </c>
      <c r="C17" s="7" t="s">
        <v>43</v>
      </c>
      <c r="D17" s="8">
        <v>14.183</v>
      </c>
      <c r="E17" s="8">
        <v>74.627</v>
      </c>
      <c r="F17" s="8">
        <f t="shared" si="0"/>
        <v>88.81</v>
      </c>
      <c r="G17" s="8">
        <f t="shared" si="1"/>
        <v>28.366</v>
      </c>
      <c r="H17" s="8">
        <f t="shared" ref="H17:H39" si="6">(E17*2)</f>
        <v>149.254</v>
      </c>
      <c r="I17" s="8">
        <f t="shared" si="2"/>
        <v>177.62</v>
      </c>
      <c r="J17" s="8">
        <v>600</v>
      </c>
      <c r="K17" s="8">
        <v>450</v>
      </c>
      <c r="L17" s="8">
        <f t="shared" si="3"/>
        <v>1050</v>
      </c>
      <c r="M17" s="8">
        <v>100</v>
      </c>
      <c r="N17" s="8">
        <f t="shared" si="4"/>
        <v>17762</v>
      </c>
      <c r="O17" s="23"/>
    </row>
    <row r="18" ht="30" customHeight="1" spans="1:15">
      <c r="A18" s="6">
        <v>13</v>
      </c>
      <c r="B18" s="6" t="s">
        <v>44</v>
      </c>
      <c r="C18" s="7" t="s">
        <v>45</v>
      </c>
      <c r="D18" s="8">
        <v>25.894</v>
      </c>
      <c r="E18" s="8">
        <v>7.777</v>
      </c>
      <c r="F18" s="8">
        <f t="shared" si="0"/>
        <v>33.671</v>
      </c>
      <c r="G18" s="8">
        <f t="shared" si="1"/>
        <v>51.788</v>
      </c>
      <c r="H18" s="8">
        <f t="shared" si="6"/>
        <v>15.554</v>
      </c>
      <c r="I18" s="8">
        <f t="shared" si="2"/>
        <v>67.342</v>
      </c>
      <c r="J18" s="8">
        <v>130</v>
      </c>
      <c r="K18" s="8">
        <v>58</v>
      </c>
      <c r="L18" s="8">
        <f t="shared" si="3"/>
        <v>188</v>
      </c>
      <c r="M18" s="8">
        <v>100</v>
      </c>
      <c r="N18" s="8">
        <f t="shared" si="4"/>
        <v>6734.2</v>
      </c>
      <c r="O18" s="23"/>
    </row>
    <row r="19" ht="30" customHeight="1" spans="1:15">
      <c r="A19" s="6">
        <v>14</v>
      </c>
      <c r="B19" s="10" t="s">
        <v>46</v>
      </c>
      <c r="C19" s="11" t="s">
        <v>47</v>
      </c>
      <c r="D19" s="12">
        <v>5</v>
      </c>
      <c r="E19" s="12">
        <v>11.792</v>
      </c>
      <c r="F19" s="8">
        <f t="shared" si="0"/>
        <v>16.792</v>
      </c>
      <c r="G19" s="12">
        <f t="shared" si="1"/>
        <v>10</v>
      </c>
      <c r="H19" s="12">
        <f t="shared" si="6"/>
        <v>23.584</v>
      </c>
      <c r="I19" s="8">
        <f t="shared" si="2"/>
        <v>33.584</v>
      </c>
      <c r="J19" s="12">
        <v>10</v>
      </c>
      <c r="K19" s="12">
        <v>95</v>
      </c>
      <c r="L19" s="8">
        <f t="shared" si="3"/>
        <v>105</v>
      </c>
      <c r="M19" s="12">
        <v>100</v>
      </c>
      <c r="N19" s="8">
        <f t="shared" si="4"/>
        <v>3358.4</v>
      </c>
      <c r="O19" s="24"/>
    </row>
    <row r="20" ht="30" customHeight="1" spans="1:15">
      <c r="A20" s="6">
        <v>15</v>
      </c>
      <c r="B20" s="6" t="s">
        <v>48</v>
      </c>
      <c r="C20" s="7" t="s">
        <v>49</v>
      </c>
      <c r="D20" s="8"/>
      <c r="E20" s="8">
        <v>32.472</v>
      </c>
      <c r="F20" s="8">
        <f t="shared" si="0"/>
        <v>32.472</v>
      </c>
      <c r="G20" s="8"/>
      <c r="H20" s="8">
        <f t="shared" si="6"/>
        <v>64.944</v>
      </c>
      <c r="I20" s="8">
        <f t="shared" si="2"/>
        <v>64.944</v>
      </c>
      <c r="J20" s="8">
        <v>210</v>
      </c>
      <c r="K20" s="8">
        <v>160</v>
      </c>
      <c r="L20" s="8">
        <f t="shared" si="3"/>
        <v>370</v>
      </c>
      <c r="M20" s="8">
        <v>100</v>
      </c>
      <c r="N20" s="8">
        <f t="shared" si="4"/>
        <v>6494.4</v>
      </c>
      <c r="O20" s="23"/>
    </row>
    <row r="21" ht="30" customHeight="1" spans="1:15">
      <c r="A21" s="6">
        <v>16</v>
      </c>
      <c r="B21" s="6" t="s">
        <v>50</v>
      </c>
      <c r="C21" s="7" t="s">
        <v>51</v>
      </c>
      <c r="D21" s="8"/>
      <c r="E21" s="8">
        <v>17.76</v>
      </c>
      <c r="F21" s="8">
        <f t="shared" si="0"/>
        <v>17.76</v>
      </c>
      <c r="G21" s="8"/>
      <c r="H21" s="8">
        <f t="shared" si="6"/>
        <v>35.52</v>
      </c>
      <c r="I21" s="8">
        <f t="shared" si="2"/>
        <v>35.52</v>
      </c>
      <c r="J21" s="8">
        <v>80</v>
      </c>
      <c r="K21" s="8">
        <v>105</v>
      </c>
      <c r="L21" s="8">
        <f t="shared" si="3"/>
        <v>185</v>
      </c>
      <c r="M21" s="8">
        <v>100</v>
      </c>
      <c r="N21" s="8">
        <f t="shared" si="4"/>
        <v>3552</v>
      </c>
      <c r="O21" s="23"/>
    </row>
    <row r="22" ht="30" customHeight="1" spans="1:15">
      <c r="A22" s="6">
        <v>17</v>
      </c>
      <c r="B22" s="6" t="s">
        <v>52</v>
      </c>
      <c r="C22" s="7" t="s">
        <v>53</v>
      </c>
      <c r="D22" s="8"/>
      <c r="E22" s="8">
        <v>11.551</v>
      </c>
      <c r="F22" s="8">
        <f t="shared" si="0"/>
        <v>11.551</v>
      </c>
      <c r="G22" s="8"/>
      <c r="H22" s="8">
        <f t="shared" si="6"/>
        <v>23.102</v>
      </c>
      <c r="I22" s="8">
        <f t="shared" si="2"/>
        <v>23.102</v>
      </c>
      <c r="J22" s="8">
        <v>16</v>
      </c>
      <c r="K22" s="8">
        <v>54</v>
      </c>
      <c r="L22" s="8">
        <f t="shared" si="3"/>
        <v>70</v>
      </c>
      <c r="M22" s="8">
        <v>100</v>
      </c>
      <c r="N22" s="8">
        <f t="shared" si="4"/>
        <v>2310.2</v>
      </c>
      <c r="O22" s="23"/>
    </row>
    <row r="23" ht="30" customHeight="1" spans="1:15">
      <c r="A23" s="6">
        <v>18</v>
      </c>
      <c r="B23" s="6" t="s">
        <v>54</v>
      </c>
      <c r="C23" s="7" t="s">
        <v>55</v>
      </c>
      <c r="D23" s="8"/>
      <c r="E23" s="8">
        <v>6.385</v>
      </c>
      <c r="F23" s="8">
        <f t="shared" si="0"/>
        <v>6.385</v>
      </c>
      <c r="G23" s="8"/>
      <c r="H23" s="8">
        <f t="shared" si="6"/>
        <v>12.77</v>
      </c>
      <c r="I23" s="8">
        <f t="shared" si="2"/>
        <v>12.77</v>
      </c>
      <c r="J23" s="8">
        <v>142.1</v>
      </c>
      <c r="K23" s="8">
        <v>400</v>
      </c>
      <c r="L23" s="8">
        <f t="shared" si="3"/>
        <v>542.1</v>
      </c>
      <c r="M23" s="8">
        <v>100</v>
      </c>
      <c r="N23" s="8">
        <f t="shared" si="4"/>
        <v>1277</v>
      </c>
      <c r="O23" s="23"/>
    </row>
    <row r="24" ht="30" customHeight="1" spans="1:15">
      <c r="A24" s="6">
        <v>19</v>
      </c>
      <c r="B24" s="6" t="s">
        <v>56</v>
      </c>
      <c r="C24" s="7" t="s">
        <v>57</v>
      </c>
      <c r="D24" s="8">
        <v>42.42</v>
      </c>
      <c r="E24" s="8"/>
      <c r="F24" s="8">
        <f t="shared" si="0"/>
        <v>42.42</v>
      </c>
      <c r="G24" s="8">
        <f t="shared" si="1"/>
        <v>84.84</v>
      </c>
      <c r="H24" s="8"/>
      <c r="I24" s="8">
        <f t="shared" si="2"/>
        <v>84.84</v>
      </c>
      <c r="J24" s="8">
        <v>330</v>
      </c>
      <c r="K24" s="8">
        <v>127</v>
      </c>
      <c r="L24" s="8">
        <f t="shared" si="3"/>
        <v>457</v>
      </c>
      <c r="M24" s="8">
        <v>100</v>
      </c>
      <c r="N24" s="8">
        <f t="shared" si="4"/>
        <v>8484</v>
      </c>
      <c r="O24" s="23"/>
    </row>
    <row r="25" ht="30" customHeight="1" spans="1:15">
      <c r="A25" s="6">
        <v>20</v>
      </c>
      <c r="B25" s="6" t="s">
        <v>58</v>
      </c>
      <c r="C25" s="7" t="s">
        <v>59</v>
      </c>
      <c r="D25" s="8"/>
      <c r="E25" s="8">
        <v>33.063</v>
      </c>
      <c r="F25" s="8">
        <f t="shared" si="0"/>
        <v>33.063</v>
      </c>
      <c r="G25" s="8"/>
      <c r="H25" s="8">
        <f t="shared" si="6"/>
        <v>66.126</v>
      </c>
      <c r="I25" s="8">
        <f t="shared" si="2"/>
        <v>66.126</v>
      </c>
      <c r="J25" s="8">
        <v>20.8</v>
      </c>
      <c r="K25" s="8">
        <v>120</v>
      </c>
      <c r="L25" s="8">
        <f t="shared" si="3"/>
        <v>140.8</v>
      </c>
      <c r="M25" s="8">
        <v>100</v>
      </c>
      <c r="N25" s="8">
        <f t="shared" si="4"/>
        <v>6612.6</v>
      </c>
      <c r="O25" s="23"/>
    </row>
    <row r="26" ht="30" customHeight="1" spans="1:15">
      <c r="A26" s="6">
        <v>21</v>
      </c>
      <c r="B26" s="6" t="s">
        <v>60</v>
      </c>
      <c r="C26" s="7" t="s">
        <v>61</v>
      </c>
      <c r="D26" s="8"/>
      <c r="E26" s="8">
        <v>55.322</v>
      </c>
      <c r="F26" s="8">
        <f t="shared" si="0"/>
        <v>55.322</v>
      </c>
      <c r="G26" s="8"/>
      <c r="H26" s="8">
        <f t="shared" si="6"/>
        <v>110.644</v>
      </c>
      <c r="I26" s="8">
        <f t="shared" si="2"/>
        <v>110.644</v>
      </c>
      <c r="J26" s="8">
        <v>168</v>
      </c>
      <c r="K26" s="8">
        <v>127</v>
      </c>
      <c r="L26" s="8">
        <f t="shared" si="3"/>
        <v>295</v>
      </c>
      <c r="M26" s="8">
        <v>100</v>
      </c>
      <c r="N26" s="8">
        <f t="shared" si="4"/>
        <v>11064.4</v>
      </c>
      <c r="O26" s="23"/>
    </row>
    <row r="27" ht="30" customHeight="1" spans="1:15">
      <c r="A27" s="6">
        <v>22</v>
      </c>
      <c r="B27" s="10" t="s">
        <v>62</v>
      </c>
      <c r="C27" s="11" t="s">
        <v>63</v>
      </c>
      <c r="D27" s="12"/>
      <c r="E27" s="12">
        <v>32.316</v>
      </c>
      <c r="F27" s="8">
        <f t="shared" si="0"/>
        <v>32.316</v>
      </c>
      <c r="G27" s="12"/>
      <c r="H27" s="12">
        <f t="shared" si="6"/>
        <v>64.632</v>
      </c>
      <c r="I27" s="8">
        <f t="shared" si="2"/>
        <v>64.632</v>
      </c>
      <c r="J27" s="12">
        <v>152</v>
      </c>
      <c r="K27" s="12">
        <v>70</v>
      </c>
      <c r="L27" s="8">
        <f t="shared" si="3"/>
        <v>222</v>
      </c>
      <c r="M27" s="12">
        <v>100</v>
      </c>
      <c r="N27" s="8">
        <f t="shared" si="4"/>
        <v>6463.2</v>
      </c>
      <c r="O27" s="25"/>
    </row>
    <row r="28" ht="30" customHeight="1" spans="1:15">
      <c r="A28" s="6">
        <v>23</v>
      </c>
      <c r="B28" s="6" t="s">
        <v>64</v>
      </c>
      <c r="C28" s="7" t="s">
        <v>65</v>
      </c>
      <c r="D28" s="8"/>
      <c r="E28" s="8">
        <v>6.246</v>
      </c>
      <c r="F28" s="8">
        <f t="shared" si="0"/>
        <v>6.246</v>
      </c>
      <c r="G28" s="8"/>
      <c r="H28" s="8">
        <f t="shared" si="6"/>
        <v>12.492</v>
      </c>
      <c r="I28" s="8">
        <f t="shared" si="2"/>
        <v>12.492</v>
      </c>
      <c r="J28" s="8"/>
      <c r="K28" s="8">
        <v>60</v>
      </c>
      <c r="L28" s="8">
        <f t="shared" si="3"/>
        <v>60</v>
      </c>
      <c r="M28" s="8">
        <v>100</v>
      </c>
      <c r="N28" s="8">
        <f t="shared" si="4"/>
        <v>1249.2</v>
      </c>
      <c r="O28" s="26"/>
    </row>
    <row r="29" ht="30" customHeight="1" spans="1:15">
      <c r="A29" s="6">
        <v>24</v>
      </c>
      <c r="B29" s="6" t="s">
        <v>66</v>
      </c>
      <c r="C29" s="7" t="s">
        <v>67</v>
      </c>
      <c r="D29" s="8">
        <v>89.999</v>
      </c>
      <c r="E29" s="8"/>
      <c r="F29" s="8">
        <f t="shared" si="0"/>
        <v>89.999</v>
      </c>
      <c r="G29" s="8">
        <f t="shared" si="1"/>
        <v>179.998</v>
      </c>
      <c r="H29" s="8"/>
      <c r="I29" s="8">
        <f t="shared" si="2"/>
        <v>179.998</v>
      </c>
      <c r="J29" s="8">
        <v>506</v>
      </c>
      <c r="K29" s="8"/>
      <c r="L29" s="8">
        <f t="shared" si="3"/>
        <v>506</v>
      </c>
      <c r="M29" s="8">
        <v>100</v>
      </c>
      <c r="N29" s="8">
        <f t="shared" si="4"/>
        <v>17999.8</v>
      </c>
      <c r="O29" s="26"/>
    </row>
    <row r="30" ht="30" customHeight="1" spans="1:15">
      <c r="A30" s="6">
        <v>25</v>
      </c>
      <c r="B30" s="6" t="s">
        <v>68</v>
      </c>
      <c r="C30" s="7" t="s">
        <v>69</v>
      </c>
      <c r="D30" s="8">
        <v>120.801</v>
      </c>
      <c r="E30" s="8"/>
      <c r="F30" s="8">
        <f t="shared" si="0"/>
        <v>120.801</v>
      </c>
      <c r="G30" s="8">
        <f t="shared" si="1"/>
        <v>241.602</v>
      </c>
      <c r="H30" s="8"/>
      <c r="I30" s="8">
        <f t="shared" si="2"/>
        <v>241.602</v>
      </c>
      <c r="J30" s="8">
        <v>1200</v>
      </c>
      <c r="K30" s="8">
        <v>32</v>
      </c>
      <c r="L30" s="8">
        <f t="shared" si="3"/>
        <v>1232</v>
      </c>
      <c r="M30" s="8">
        <v>100</v>
      </c>
      <c r="N30" s="8">
        <f t="shared" si="4"/>
        <v>24160.2</v>
      </c>
      <c r="O30" s="26"/>
    </row>
    <row r="31" ht="30" customHeight="1" spans="1:15">
      <c r="A31" s="6">
        <v>26</v>
      </c>
      <c r="B31" s="6" t="s">
        <v>70</v>
      </c>
      <c r="C31" s="7" t="s">
        <v>71</v>
      </c>
      <c r="D31" s="8"/>
      <c r="E31" s="8">
        <v>5.713</v>
      </c>
      <c r="F31" s="8">
        <f t="shared" si="0"/>
        <v>5.713</v>
      </c>
      <c r="G31" s="8"/>
      <c r="H31" s="8">
        <f t="shared" si="6"/>
        <v>11.426</v>
      </c>
      <c r="I31" s="8">
        <f t="shared" si="2"/>
        <v>11.426</v>
      </c>
      <c r="J31" s="8"/>
      <c r="K31" s="8">
        <v>26</v>
      </c>
      <c r="L31" s="8">
        <f t="shared" si="3"/>
        <v>26</v>
      </c>
      <c r="M31" s="8">
        <v>100</v>
      </c>
      <c r="N31" s="8">
        <f t="shared" si="4"/>
        <v>1142.6</v>
      </c>
      <c r="O31" s="26"/>
    </row>
    <row r="32" ht="30" customHeight="1" spans="1:15">
      <c r="A32" s="6">
        <v>27</v>
      </c>
      <c r="B32" s="6" t="s">
        <v>72</v>
      </c>
      <c r="C32" s="7" t="s">
        <v>73</v>
      </c>
      <c r="D32" s="8">
        <v>5</v>
      </c>
      <c r="E32" s="8"/>
      <c r="F32" s="8">
        <f t="shared" si="0"/>
        <v>5</v>
      </c>
      <c r="G32" s="8">
        <f t="shared" si="1"/>
        <v>10</v>
      </c>
      <c r="H32" s="8"/>
      <c r="I32" s="8">
        <f t="shared" si="2"/>
        <v>10</v>
      </c>
      <c r="J32" s="8">
        <v>130</v>
      </c>
      <c r="K32" s="8"/>
      <c r="L32" s="8">
        <f t="shared" si="3"/>
        <v>130</v>
      </c>
      <c r="M32" s="8">
        <v>100</v>
      </c>
      <c r="N32" s="8">
        <f t="shared" si="4"/>
        <v>1000</v>
      </c>
      <c r="O32" s="26"/>
    </row>
    <row r="33" ht="30" customHeight="1" spans="1:15">
      <c r="A33" s="6">
        <v>28</v>
      </c>
      <c r="B33" s="6" t="s">
        <v>74</v>
      </c>
      <c r="C33" s="7" t="s">
        <v>75</v>
      </c>
      <c r="D33" s="8"/>
      <c r="E33" s="8">
        <v>10.219</v>
      </c>
      <c r="F33" s="8">
        <f t="shared" si="0"/>
        <v>10.219</v>
      </c>
      <c r="G33" s="8"/>
      <c r="H33" s="8">
        <f t="shared" si="6"/>
        <v>20.438</v>
      </c>
      <c r="I33" s="8">
        <f t="shared" si="2"/>
        <v>20.438</v>
      </c>
      <c r="J33" s="8">
        <v>160</v>
      </c>
      <c r="K33" s="8">
        <v>40</v>
      </c>
      <c r="L33" s="8">
        <f t="shared" si="3"/>
        <v>200</v>
      </c>
      <c r="M33" s="8">
        <v>100</v>
      </c>
      <c r="N33" s="8">
        <f t="shared" si="4"/>
        <v>2043.8</v>
      </c>
      <c r="O33" s="26"/>
    </row>
    <row r="34" ht="30" customHeight="1" spans="1:15">
      <c r="A34" s="6">
        <v>29</v>
      </c>
      <c r="B34" s="6" t="s">
        <v>76</v>
      </c>
      <c r="C34" s="7" t="s">
        <v>77</v>
      </c>
      <c r="D34" s="8">
        <v>6.076</v>
      </c>
      <c r="E34" s="8">
        <v>21.971</v>
      </c>
      <c r="F34" s="8">
        <f t="shared" si="0"/>
        <v>28.047</v>
      </c>
      <c r="G34" s="8">
        <f t="shared" si="1"/>
        <v>12.152</v>
      </c>
      <c r="H34" s="8">
        <f t="shared" si="6"/>
        <v>43.942</v>
      </c>
      <c r="I34" s="8">
        <f t="shared" si="2"/>
        <v>56.094</v>
      </c>
      <c r="J34" s="8">
        <v>70</v>
      </c>
      <c r="K34" s="8">
        <v>51</v>
      </c>
      <c r="L34" s="8">
        <f t="shared" si="3"/>
        <v>121</v>
      </c>
      <c r="M34" s="8">
        <v>100</v>
      </c>
      <c r="N34" s="8">
        <f t="shared" si="4"/>
        <v>5609.4</v>
      </c>
      <c r="O34" s="26"/>
    </row>
    <row r="35" ht="30" customHeight="1" spans="1:15">
      <c r="A35" s="6">
        <v>30</v>
      </c>
      <c r="B35" s="6" t="s">
        <v>78</v>
      </c>
      <c r="C35" s="7" t="s">
        <v>73</v>
      </c>
      <c r="D35" s="8"/>
      <c r="E35" s="8">
        <v>5</v>
      </c>
      <c r="F35" s="8">
        <f t="shared" si="0"/>
        <v>5</v>
      </c>
      <c r="G35" s="8"/>
      <c r="H35" s="8">
        <f t="shared" si="6"/>
        <v>10</v>
      </c>
      <c r="I35" s="8">
        <f t="shared" si="2"/>
        <v>10</v>
      </c>
      <c r="J35" s="8"/>
      <c r="K35" s="8">
        <v>14</v>
      </c>
      <c r="L35" s="8">
        <f t="shared" si="3"/>
        <v>14</v>
      </c>
      <c r="M35" s="8">
        <v>100</v>
      </c>
      <c r="N35" s="8">
        <f t="shared" si="4"/>
        <v>1000</v>
      </c>
      <c r="O35" s="26"/>
    </row>
    <row r="36" ht="30" customHeight="1" spans="1:15">
      <c r="A36" s="6">
        <v>31</v>
      </c>
      <c r="B36" s="6" t="s">
        <v>79</v>
      </c>
      <c r="C36" s="7" t="s">
        <v>80</v>
      </c>
      <c r="D36" s="8">
        <v>32.808</v>
      </c>
      <c r="E36" s="8"/>
      <c r="F36" s="8">
        <f t="shared" si="0"/>
        <v>32.808</v>
      </c>
      <c r="G36" s="8">
        <f t="shared" si="1"/>
        <v>65.616</v>
      </c>
      <c r="H36" s="8"/>
      <c r="I36" s="8">
        <f t="shared" si="2"/>
        <v>65.616</v>
      </c>
      <c r="J36" s="8">
        <v>105</v>
      </c>
      <c r="K36" s="8"/>
      <c r="L36" s="8">
        <f t="shared" si="3"/>
        <v>105</v>
      </c>
      <c r="M36" s="8">
        <v>100</v>
      </c>
      <c r="N36" s="8">
        <f t="shared" si="4"/>
        <v>6561.6</v>
      </c>
      <c r="O36" s="26"/>
    </row>
    <row r="37" ht="30" customHeight="1" spans="1:15">
      <c r="A37" s="6">
        <v>32</v>
      </c>
      <c r="B37" s="6" t="s">
        <v>81</v>
      </c>
      <c r="C37" s="7" t="s">
        <v>82</v>
      </c>
      <c r="D37" s="8">
        <v>17.553</v>
      </c>
      <c r="E37" s="8">
        <v>20.727</v>
      </c>
      <c r="F37" s="8">
        <f t="shared" si="0"/>
        <v>38.28</v>
      </c>
      <c r="G37" s="8">
        <f t="shared" si="1"/>
        <v>35.106</v>
      </c>
      <c r="H37" s="8">
        <f t="shared" si="6"/>
        <v>41.454</v>
      </c>
      <c r="I37" s="8">
        <f t="shared" si="2"/>
        <v>76.56</v>
      </c>
      <c r="J37" s="8">
        <v>136</v>
      </c>
      <c r="K37" s="8">
        <v>189</v>
      </c>
      <c r="L37" s="8">
        <f t="shared" si="3"/>
        <v>325</v>
      </c>
      <c r="M37" s="8">
        <v>100</v>
      </c>
      <c r="N37" s="8">
        <f t="shared" si="4"/>
        <v>7656</v>
      </c>
      <c r="O37" s="26"/>
    </row>
    <row r="38" ht="30" customHeight="1" spans="1:15">
      <c r="A38" s="6">
        <v>33</v>
      </c>
      <c r="B38" s="6" t="s">
        <v>83</v>
      </c>
      <c r="C38" s="7" t="s">
        <v>84</v>
      </c>
      <c r="D38" s="8"/>
      <c r="E38" s="8">
        <v>30.177</v>
      </c>
      <c r="F38" s="8">
        <f t="shared" si="0"/>
        <v>30.177</v>
      </c>
      <c r="G38" s="8"/>
      <c r="H38" s="8">
        <f t="shared" si="6"/>
        <v>60.354</v>
      </c>
      <c r="I38" s="8">
        <f t="shared" si="2"/>
        <v>60.354</v>
      </c>
      <c r="J38" s="8"/>
      <c r="K38" s="8">
        <v>200</v>
      </c>
      <c r="L38" s="8">
        <f t="shared" si="3"/>
        <v>200</v>
      </c>
      <c r="M38" s="8">
        <v>100</v>
      </c>
      <c r="N38" s="8">
        <f t="shared" si="4"/>
        <v>6035.4</v>
      </c>
      <c r="O38" s="26"/>
    </row>
    <row r="39" ht="30" customHeight="1" spans="1:15">
      <c r="A39" s="6">
        <v>34</v>
      </c>
      <c r="B39" s="6" t="s">
        <v>85</v>
      </c>
      <c r="C39" s="7" t="s">
        <v>86</v>
      </c>
      <c r="D39" s="8">
        <v>7</v>
      </c>
      <c r="E39" s="8"/>
      <c r="F39" s="8">
        <f t="shared" si="0"/>
        <v>7</v>
      </c>
      <c r="G39" s="8">
        <f t="shared" si="1"/>
        <v>14</v>
      </c>
      <c r="H39" s="8"/>
      <c r="I39" s="8">
        <f t="shared" si="2"/>
        <v>14</v>
      </c>
      <c r="J39" s="8">
        <v>160</v>
      </c>
      <c r="K39" s="8"/>
      <c r="L39" s="8">
        <f t="shared" si="3"/>
        <v>160</v>
      </c>
      <c r="M39" s="8">
        <v>100</v>
      </c>
      <c r="N39" s="8">
        <f t="shared" si="4"/>
        <v>1400</v>
      </c>
      <c r="O39" s="26"/>
    </row>
    <row r="40" ht="30" customHeight="1" spans="1:15">
      <c r="A40" s="14" t="s">
        <v>87</v>
      </c>
      <c r="B40" s="15"/>
      <c r="C40" s="16"/>
      <c r="D40" s="8">
        <f>SUM(D6:D39)</f>
        <v>648.235</v>
      </c>
      <c r="E40" s="8">
        <f t="shared" ref="E40:N40" si="7">SUM(E6:E39)</f>
        <v>495.742</v>
      </c>
      <c r="F40" s="8">
        <f t="shared" si="7"/>
        <v>1143.977</v>
      </c>
      <c r="G40" s="8">
        <f t="shared" si="7"/>
        <v>1296.47</v>
      </c>
      <c r="H40" s="8">
        <f t="shared" si="7"/>
        <v>991.484</v>
      </c>
      <c r="I40" s="8">
        <f t="shared" si="7"/>
        <v>2287.954</v>
      </c>
      <c r="J40" s="8">
        <f t="shared" si="7"/>
        <v>7916.9</v>
      </c>
      <c r="K40" s="8">
        <f t="shared" si="7"/>
        <v>3413.5</v>
      </c>
      <c r="L40" s="8">
        <f t="shared" si="7"/>
        <v>11330.4</v>
      </c>
      <c r="M40" s="8"/>
      <c r="N40" s="8">
        <f t="shared" si="7"/>
        <v>228795.4</v>
      </c>
      <c r="O40" s="26"/>
    </row>
  </sheetData>
  <mergeCells count="13">
    <mergeCell ref="A1:C1"/>
    <mergeCell ref="A2:O2"/>
    <mergeCell ref="A3:C3"/>
    <mergeCell ref="I3:L3"/>
    <mergeCell ref="D4:F4"/>
    <mergeCell ref="G4:I4"/>
    <mergeCell ref="J4:L4"/>
    <mergeCell ref="M4:N4"/>
    <mergeCell ref="A40:C40"/>
    <mergeCell ref="A4:A5"/>
    <mergeCell ref="B4:B5"/>
    <mergeCell ref="C4:C5"/>
    <mergeCell ref="O4:O5"/>
  </mergeCells>
  <printOptions horizontalCentered="1"/>
  <pageMargins left="0.393055555555556" right="0.393055555555556" top="1" bottom="0.78680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许夢壹</cp:lastModifiedBy>
  <dcterms:created xsi:type="dcterms:W3CDTF">2025-10-15T08:49:00Z</dcterms:created>
  <dcterms:modified xsi:type="dcterms:W3CDTF">2025-10-28T07:21:22Z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86036432A2314EECA7E3A9BF8E1ECF78_13</vt:lpwstr>
  </property>
</Properties>
</file>