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1">Sheet2!$1:$4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<sst xmlns="http://schemas.openxmlformats.org/spreadsheetml/2006/main" count="147" uniqueCount="123">
  <si>
    <t>双牌县2023年度生猪调出大县奖励资金项目（能繁母猪引进）</t>
  </si>
  <si>
    <t>编制单位：双牌县畜牧水产事务中心</t>
  </si>
  <si>
    <t>编制日期：2023年12月18日</t>
  </si>
  <si>
    <t>单位：元</t>
  </si>
  <si>
    <t>序号</t>
  </si>
  <si>
    <t>养殖产名称</t>
  </si>
  <si>
    <t>统一社会信用代码</t>
  </si>
  <si>
    <t>养殖场地址</t>
  </si>
  <si>
    <t>存栏头数</t>
  </si>
  <si>
    <t>能繁母猪引进头数</t>
  </si>
  <si>
    <t>打卡发放情况</t>
  </si>
  <si>
    <t>手机号码</t>
  </si>
  <si>
    <t>备 注</t>
  </si>
  <si>
    <t>姓名</t>
  </si>
  <si>
    <t>开户银行</t>
  </si>
  <si>
    <t>银行账号</t>
  </si>
  <si>
    <t>奖补资金及补贴标准（415.7元/每头）</t>
  </si>
  <si>
    <t>双牌县森鸿牲畜养殖场</t>
  </si>
  <si>
    <t>92431123MA4RD1PM17</t>
  </si>
  <si>
    <t>五里牌镇全家洲村10组</t>
  </si>
  <si>
    <t>邓鸿高</t>
  </si>
  <si>
    <t>湖南双牌农村商业银行</t>
  </si>
  <si>
    <t>6230901818114523105</t>
  </si>
  <si>
    <t>双牌县康牧养殖场</t>
  </si>
  <si>
    <t>92431123MA4T2C928N</t>
  </si>
  <si>
    <t>五里牌镇潇水湾村</t>
  </si>
  <si>
    <t>陈治勇</t>
  </si>
  <si>
    <t>6230901811110314108</t>
  </si>
  <si>
    <t>双牌县浩洋农业有限公司</t>
  </si>
  <si>
    <t>91431123MACG1FD45Y</t>
  </si>
  <si>
    <t>理家坪乡六江洞村6组</t>
  </si>
  <si>
    <t>何浩洋</t>
  </si>
  <si>
    <t>6215191311110123393</t>
  </si>
  <si>
    <t>双牌县鸿运永发生态家庭农场</t>
  </si>
  <si>
    <t>92431123MA4NKLKGX2</t>
  </si>
  <si>
    <t>五星岭乡五星岭村</t>
  </si>
  <si>
    <t>唐运东</t>
  </si>
  <si>
    <t>6230901818114519673</t>
  </si>
  <si>
    <t>双牌县宏升牲猪养殖场</t>
  </si>
  <si>
    <t>924311MA4RLLBR1N</t>
  </si>
  <si>
    <t>江村镇白果村1组</t>
  </si>
  <si>
    <t>何连松</t>
  </si>
  <si>
    <t>6230901811110321087</t>
  </si>
  <si>
    <t>双牌县麻江镇童梓岭家庭农场</t>
  </si>
  <si>
    <t>92431123MA4TFYCG2A</t>
  </si>
  <si>
    <t>麻江镇麻江村9组</t>
  </si>
  <si>
    <t>全姣荣</t>
  </si>
  <si>
    <t>6230901811110201313</t>
  </si>
  <si>
    <t>双牌县凌辉牲畜养殖场</t>
  </si>
  <si>
    <t>92431123MA4RD1PP6Q</t>
  </si>
  <si>
    <t>五里牌镇红福田村1组</t>
  </si>
  <si>
    <t>曾凌辉</t>
  </si>
  <si>
    <t>6230901811110314652</t>
  </si>
  <si>
    <t>双牌县永宏牲猪养殖有限公司</t>
  </si>
  <si>
    <t>9143112368500728XA</t>
  </si>
  <si>
    <t>泷泊镇观文口村寨子岭</t>
  </si>
  <si>
    <t>唐朝辉</t>
  </si>
  <si>
    <t>6215392011110054450</t>
  </si>
  <si>
    <t>合   计</t>
  </si>
  <si>
    <r>
      <rPr>
        <b/>
        <sz val="15"/>
        <color theme="1"/>
        <rFont val="宋体"/>
        <charset val="134"/>
      </rPr>
      <t>双牌县2022年度生猪调出大县奖励资金项目（生猪养殖亏损临时性救）</t>
    </r>
  </si>
  <si>
    <t>编制日期：2023年12月12日</t>
  </si>
  <si>
    <t>单位：公斤.元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</si>
  <si>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</si>
  <si>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养殖产名称</t>
    </r>
  </si>
  <si>
    <t>统一社会
信用代码</t>
  </si>
  <si>
    <r>
      <rPr>
        <b/>
        <sz val="12"/>
        <color theme="1"/>
        <rFont val="宋体"/>
        <charset val="134"/>
      </rPr>
      <t>养殖场地址</t>
    </r>
  </si>
  <si>
    <t>出栏
头数（头）</t>
  </si>
  <si>
    <t>出栏总量（按150公斤/头折算）</t>
  </si>
  <si>
    <t>饲料比折算价（元/公斤）</t>
  </si>
  <si>
    <t>猪肉销售价（元/公斤）</t>
  </si>
  <si>
    <t>年度
亏损</t>
  </si>
  <si>
    <r>
      <rPr>
        <b/>
        <sz val="12"/>
        <color theme="1"/>
        <rFont val="宋体"/>
        <charset val="134"/>
      </rPr>
      <t>手机号码</t>
    </r>
  </si>
  <si>
    <t>备注</t>
  </si>
  <si>
    <r>
      <rPr>
        <b/>
        <sz val="12"/>
        <color theme="1"/>
        <rFont val="宋体"/>
        <charset val="134"/>
      </rPr>
      <t>奖补资金</t>
    </r>
  </si>
  <si>
    <r>
      <rPr>
        <sz val="10.5"/>
        <color theme="1"/>
        <rFont val="宋体"/>
        <charset val="134"/>
      </rPr>
      <t>双牌县丰盛养殖场</t>
    </r>
  </si>
  <si>
    <t>431123600061209</t>
  </si>
  <si>
    <r>
      <rPr>
        <sz val="10.5"/>
        <color theme="1"/>
        <rFont val="宋体"/>
        <charset val="134"/>
      </rPr>
      <t>双牌县何家洞乡二井江村1组</t>
    </r>
  </si>
  <si>
    <r>
      <rPr>
        <sz val="10.5"/>
        <color theme="1"/>
        <rFont val="宋体"/>
        <charset val="134"/>
      </rPr>
      <t>杨 芬</t>
    </r>
  </si>
  <si>
    <t>湖南省农村信用社联合社</t>
  </si>
  <si>
    <t>6230901818052887256</t>
  </si>
  <si>
    <r>
      <rPr>
        <sz val="10.5"/>
        <color theme="1"/>
        <rFont val="宋体"/>
        <charset val="134"/>
      </rPr>
      <t>双牌县鸿运永发生态家庭农场</t>
    </r>
  </si>
  <si>
    <r>
      <rPr>
        <sz val="10.5"/>
        <color theme="1"/>
        <rFont val="宋体"/>
        <charset val="134"/>
      </rPr>
      <t>92431123MA4NKLKGX2</t>
    </r>
  </si>
  <si>
    <r>
      <rPr>
        <sz val="10.5"/>
        <color theme="1"/>
        <rFont val="宋体"/>
        <charset val="134"/>
      </rPr>
      <t>双牌县五星岭乡长滩村</t>
    </r>
  </si>
  <si>
    <r>
      <rPr>
        <sz val="10.5"/>
        <color theme="1"/>
        <rFont val="宋体"/>
        <charset val="134"/>
      </rPr>
      <t>唐运东</t>
    </r>
  </si>
  <si>
    <r>
      <rPr>
        <sz val="10.5"/>
        <color theme="1"/>
        <rFont val="宋体"/>
        <charset val="134"/>
      </rPr>
      <t>双牌县乡村情养殖专业社</t>
    </r>
  </si>
  <si>
    <r>
      <rPr>
        <sz val="10.5"/>
        <color theme="1"/>
        <rFont val="宋体"/>
        <charset val="134"/>
      </rPr>
      <t>93431123MA4RDA7X1J</t>
    </r>
  </si>
  <si>
    <r>
      <rPr>
        <sz val="10.5"/>
        <color theme="1"/>
        <rFont val="宋体"/>
        <charset val="134"/>
      </rPr>
      <t>双牌县茶林乡联合村4组</t>
    </r>
  </si>
  <si>
    <r>
      <rPr>
        <sz val="10.5"/>
        <color theme="1"/>
        <rFont val="宋体"/>
        <charset val="134"/>
      </rPr>
      <t>龚印龙</t>
    </r>
  </si>
  <si>
    <t>6230901818132970668</t>
  </si>
  <si>
    <r>
      <rPr>
        <sz val="10.5"/>
        <color theme="1"/>
        <rFont val="宋体"/>
        <charset val="134"/>
      </rPr>
      <t>双牌县刘吉生家庭农场</t>
    </r>
  </si>
  <si>
    <r>
      <rPr>
        <sz val="10.5"/>
        <color theme="1"/>
        <rFont val="宋体"/>
        <charset val="134"/>
      </rPr>
      <t>92431123MA4P8GGT3B</t>
    </r>
  </si>
  <si>
    <r>
      <rPr>
        <sz val="10.5"/>
        <color theme="1"/>
        <rFont val="宋体"/>
        <charset val="134"/>
      </rPr>
      <t>双牌县尚仁里乡黄沙漯村3组</t>
    </r>
  </si>
  <si>
    <r>
      <rPr>
        <sz val="10.5"/>
        <color theme="1"/>
        <rFont val="宋体"/>
        <charset val="134"/>
      </rPr>
      <t>刘吉生</t>
    </r>
  </si>
  <si>
    <t>湖南省农村商业银行</t>
  </si>
  <si>
    <t>81014300002738925</t>
  </si>
  <si>
    <r>
      <rPr>
        <sz val="10.5"/>
        <color theme="1"/>
        <rFont val="宋体"/>
        <charset val="134"/>
      </rPr>
      <t>双牌县金峦种养场</t>
    </r>
  </si>
  <si>
    <r>
      <rPr>
        <sz val="10.5"/>
        <color theme="1"/>
        <rFont val="宋体"/>
        <charset val="134"/>
      </rPr>
      <t>92431123MA4TEEG315</t>
    </r>
  </si>
  <si>
    <r>
      <rPr>
        <sz val="10.5"/>
        <color theme="1"/>
        <rFont val="宋体"/>
        <charset val="134"/>
      </rPr>
      <t>双牌县塘底乡玉泉村五组</t>
    </r>
  </si>
  <si>
    <r>
      <rPr>
        <sz val="10.5"/>
        <color theme="1"/>
        <rFont val="宋体"/>
        <charset val="134"/>
      </rPr>
      <t>唐金峦</t>
    </r>
  </si>
  <si>
    <t>6230901818052898709</t>
  </si>
  <si>
    <r>
      <rPr>
        <sz val="10.5"/>
        <color theme="1"/>
        <rFont val="宋体"/>
        <charset val="134"/>
      </rPr>
      <t>双牌县艳萍养殖场</t>
    </r>
  </si>
  <si>
    <r>
      <rPr>
        <sz val="10.5"/>
        <color theme="1"/>
        <rFont val="宋体"/>
        <charset val="134"/>
      </rPr>
      <t>91431123MACL0D2E0F</t>
    </r>
  </si>
  <si>
    <r>
      <rPr>
        <sz val="10.5"/>
        <color theme="1"/>
        <rFont val="宋体"/>
        <charset val="134"/>
      </rPr>
      <t>双牌县塘底乡玉泉村</t>
    </r>
  </si>
  <si>
    <r>
      <rPr>
        <sz val="10.5"/>
        <color theme="1"/>
        <rFont val="宋体"/>
        <charset val="134"/>
      </rPr>
      <t>蒋高华</t>
    </r>
  </si>
  <si>
    <t>6215392018017958170</t>
  </si>
  <si>
    <r>
      <rPr>
        <sz val="10.5"/>
        <color theme="1"/>
        <rFont val="宋体"/>
        <charset val="134"/>
      </rPr>
      <t>双牌县凌辉牲畜养殖场</t>
    </r>
  </si>
  <si>
    <r>
      <rPr>
        <sz val="10.5"/>
        <color theme="1"/>
        <rFont val="宋体"/>
        <charset val="134"/>
      </rPr>
      <t>92431123MA4RD1PP6Q</t>
    </r>
  </si>
  <si>
    <r>
      <rPr>
        <sz val="10.5"/>
        <color theme="1"/>
        <rFont val="宋体"/>
        <charset val="134"/>
      </rPr>
      <t>双牌县五里牌镇红福田村1组</t>
    </r>
  </si>
  <si>
    <r>
      <rPr>
        <sz val="10.5"/>
        <color theme="1"/>
        <rFont val="宋体"/>
        <charset val="134"/>
      </rPr>
      <t>曾凌辉</t>
    </r>
  </si>
  <si>
    <r>
      <rPr>
        <sz val="10.5"/>
        <color theme="1"/>
        <rFont val="宋体"/>
        <charset val="134"/>
      </rPr>
      <t>双牌县麻江镇小毛家庭农场</t>
    </r>
  </si>
  <si>
    <r>
      <rPr>
        <sz val="10.5"/>
        <color theme="1"/>
        <rFont val="宋体"/>
        <charset val="134"/>
      </rPr>
      <t>92431123MA7BBEBD41</t>
    </r>
  </si>
  <si>
    <r>
      <rPr>
        <sz val="10.5"/>
        <color theme="1"/>
        <rFont val="宋体"/>
        <charset val="134"/>
      </rPr>
      <t>双牌县麻江镇荷叶塘村1组</t>
    </r>
  </si>
  <si>
    <r>
      <rPr>
        <sz val="10.5"/>
        <color theme="1"/>
        <rFont val="宋体"/>
        <charset val="134"/>
      </rPr>
      <t>蒋吉君</t>
    </r>
  </si>
  <si>
    <t>6230901811110073209</t>
  </si>
  <si>
    <r>
      <rPr>
        <sz val="10.5"/>
        <color theme="1"/>
        <rFont val="宋体"/>
        <charset val="134"/>
      </rPr>
      <t>双牌县盘前进家禽养殖场</t>
    </r>
  </si>
  <si>
    <r>
      <rPr>
        <sz val="10.5"/>
        <color theme="1"/>
        <rFont val="宋体"/>
        <charset val="134"/>
      </rPr>
      <t>92431123MA4RCF9J8P</t>
    </r>
  </si>
  <si>
    <r>
      <rPr>
        <sz val="10.5"/>
        <color theme="1"/>
        <rFont val="宋体"/>
        <charset val="134"/>
      </rPr>
      <t>双牌县上梧江乡青春村</t>
    </r>
  </si>
  <si>
    <r>
      <rPr>
        <sz val="10.5"/>
        <color theme="1"/>
        <rFont val="宋体"/>
        <charset val="134"/>
      </rPr>
      <t>盘前进</t>
    </r>
  </si>
  <si>
    <t>81014300003336418</t>
  </si>
  <si>
    <r>
      <rPr>
        <sz val="10.5"/>
        <color theme="1"/>
        <rFont val="宋体"/>
        <charset val="134"/>
      </rPr>
      <t>双牌县永宏牲猪养殖有限公司</t>
    </r>
  </si>
  <si>
    <r>
      <rPr>
        <sz val="10.5"/>
        <color theme="1"/>
        <rFont val="宋体"/>
        <charset val="134"/>
      </rPr>
      <t>9143112368500728XA</t>
    </r>
  </si>
  <si>
    <r>
      <rPr>
        <sz val="10.5"/>
        <color theme="1"/>
        <rFont val="宋体"/>
        <charset val="134"/>
      </rPr>
      <t>双牌县泷泊镇观门口村寨子岭</t>
    </r>
  </si>
  <si>
    <r>
      <rPr>
        <sz val="10.5"/>
        <color theme="1"/>
        <rFont val="宋体"/>
        <charset val="134"/>
      </rPr>
      <t>唐朝晖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</si>
</sst>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57" fontId="5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quotePrefix="1">
      <alignment vertical="center"/>
    </xf>
    <xf numFmtId="0" fontId="5" fillId="0" borderId="3" xfId="0" applyFont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left" vertical="center" wrapText="1"/>
    </xf>
    <xf numFmtId="0" fontId="3" fillId="0" borderId="3" xfId="0" applyFont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pane ySplit="4" topLeftCell="A5" activePane="bottomLeft" state="frozen"/>
      <selection/>
      <selection pane="bottomLeft" activeCell="O4" sqref="O4"/>
    </sheetView>
  </sheetViews>
  <sheetFormatPr defaultColWidth="9" defaultRowHeight="13.5"/>
  <cols>
    <col min="1" max="1" width="4.625" customWidth="1"/>
    <col min="2" max="2" width="18.5" customWidth="1"/>
    <col min="3" max="3" width="20" customWidth="1"/>
    <col min="4" max="4" width="12.875" customWidth="1"/>
    <col min="5" max="5" width="9.375" customWidth="1"/>
    <col min="6" max="6" width="10.125" customWidth="1"/>
    <col min="7" max="7" width="8.25" customWidth="1"/>
    <col min="8" max="8" width="13.75" customWidth="1"/>
    <col min="9" max="9" width="18" customWidth="1"/>
    <col min="10" max="10" width="9.875" customWidth="1"/>
    <col min="11" max="11" width="12.625"/>
    <col min="12" max="12" width="12" customWidth="1"/>
  </cols>
  <sheetData>
    <row r="1" ht="42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27" customHeight="1" spans="1:13">
      <c r="A2" s="22" t="s">
        <v>1</v>
      </c>
      <c r="B2" s="22"/>
      <c r="C2" s="22"/>
      <c r="D2" s="22"/>
      <c r="E2" s="23"/>
      <c r="F2" s="23"/>
      <c r="G2" s="22" t="s">
        <v>2</v>
      </c>
      <c r="H2" s="24">
        <v>45627</v>
      </c>
      <c r="I2" s="22"/>
      <c r="J2" s="22"/>
      <c r="K2" s="34" t="s">
        <v>3</v>
      </c>
      <c r="L2" s="34"/>
      <c r="M2" s="35"/>
    </row>
    <row r="3" ht="30" customHeight="1" spans="1:12">
      <c r="A3" s="25" t="s">
        <v>4</v>
      </c>
      <c r="B3" s="25" t="s">
        <v>5</v>
      </c>
      <c r="C3" s="25" t="s">
        <v>6</v>
      </c>
      <c r="D3" s="25" t="s">
        <v>7</v>
      </c>
      <c r="E3" s="26" t="s">
        <v>8</v>
      </c>
      <c r="F3" s="26" t="s">
        <v>9</v>
      </c>
      <c r="G3" s="25" t="s">
        <v>10</v>
      </c>
      <c r="H3" s="25"/>
      <c r="I3" s="25"/>
      <c r="J3" s="25"/>
      <c r="K3" s="26" t="s">
        <v>11</v>
      </c>
      <c r="L3" s="36" t="s">
        <v>12</v>
      </c>
    </row>
    <row r="4" ht="48" customHeight="1" spans="1:12">
      <c r="A4" s="25"/>
      <c r="B4" s="25"/>
      <c r="C4" s="25"/>
      <c r="D4" s="25"/>
      <c r="E4" s="27"/>
      <c r="F4" s="27"/>
      <c r="G4" s="25" t="s">
        <v>13</v>
      </c>
      <c r="H4" s="25" t="s">
        <v>14</v>
      </c>
      <c r="I4" s="25" t="s">
        <v>15</v>
      </c>
      <c r="J4" s="25" t="s">
        <v>16</v>
      </c>
      <c r="K4" s="27"/>
      <c r="L4" s="37"/>
    </row>
    <row r="5" ht="30" customHeight="1" spans="1:12">
      <c r="A5" s="18">
        <v>1</v>
      </c>
      <c r="B5" s="18" t="s">
        <v>17</v>
      </c>
      <c r="C5" s="28" t="s">
        <v>18</v>
      </c>
      <c r="D5" s="18" t="s">
        <v>19</v>
      </c>
      <c r="E5" s="18">
        <v>1900</v>
      </c>
      <c r="F5" s="18">
        <v>60</v>
      </c>
      <c r="G5" s="18" t="s">
        <v>20</v>
      </c>
      <c r="H5" s="18" t="s">
        <v>21</v>
      </c>
      <c r="I5" s="39" t="s">
        <v>22</v>
      </c>
      <c r="J5" s="18">
        <v>24942</v>
      </c>
      <c r="K5" s="18">
        <v>18574660351</v>
      </c>
      <c r="L5" s="33"/>
    </row>
    <row r="6" ht="30" customHeight="1" spans="1:12">
      <c r="A6" s="18">
        <v>2</v>
      </c>
      <c r="B6" s="18" t="s">
        <v>23</v>
      </c>
      <c r="C6" s="18" t="s">
        <v>24</v>
      </c>
      <c r="D6" s="18" t="s">
        <v>25</v>
      </c>
      <c r="E6" s="18">
        <v>838</v>
      </c>
      <c r="F6" s="18">
        <v>10</v>
      </c>
      <c r="G6" s="18" t="s">
        <v>26</v>
      </c>
      <c r="H6" s="18" t="s">
        <v>21</v>
      </c>
      <c r="I6" s="39" t="s">
        <v>27</v>
      </c>
      <c r="J6" s="18">
        <v>4157</v>
      </c>
      <c r="K6" s="18">
        <v>17369467118</v>
      </c>
      <c r="L6" s="38"/>
    </row>
    <row r="7" ht="30" customHeight="1" spans="1:12">
      <c r="A7" s="18">
        <v>3</v>
      </c>
      <c r="B7" s="18" t="s">
        <v>28</v>
      </c>
      <c r="C7" s="18" t="s">
        <v>29</v>
      </c>
      <c r="D7" s="18" t="s">
        <v>30</v>
      </c>
      <c r="E7" s="18">
        <v>653</v>
      </c>
      <c r="F7" s="18">
        <v>65</v>
      </c>
      <c r="G7" s="18" t="s">
        <v>31</v>
      </c>
      <c r="H7" s="18" t="s">
        <v>21</v>
      </c>
      <c r="I7" s="39" t="s">
        <v>32</v>
      </c>
      <c r="J7" s="18">
        <v>27020</v>
      </c>
      <c r="K7" s="18">
        <v>13787669982</v>
      </c>
      <c r="L7" s="33"/>
    </row>
    <row r="8" ht="30" customHeight="1" spans="1:12">
      <c r="A8" s="18">
        <v>4</v>
      </c>
      <c r="B8" s="18" t="s">
        <v>33</v>
      </c>
      <c r="C8" s="18" t="s">
        <v>34</v>
      </c>
      <c r="D8" s="18" t="s">
        <v>35</v>
      </c>
      <c r="E8" s="18">
        <v>1980</v>
      </c>
      <c r="F8" s="18">
        <v>63</v>
      </c>
      <c r="G8" s="18" t="s">
        <v>36</v>
      </c>
      <c r="H8" s="18" t="s">
        <v>21</v>
      </c>
      <c r="I8" s="39" t="s">
        <v>37</v>
      </c>
      <c r="J8" s="18">
        <v>26181</v>
      </c>
      <c r="K8" s="18">
        <v>13762968706</v>
      </c>
      <c r="L8" s="33"/>
    </row>
    <row r="9" ht="30" customHeight="1" spans="1:12">
      <c r="A9" s="18">
        <v>5</v>
      </c>
      <c r="B9" s="18" t="s">
        <v>38</v>
      </c>
      <c r="C9" s="18" t="s">
        <v>39</v>
      </c>
      <c r="D9" s="18" t="s">
        <v>40</v>
      </c>
      <c r="E9" s="18">
        <v>760</v>
      </c>
      <c r="F9" s="18">
        <v>62</v>
      </c>
      <c r="G9" s="18" t="s">
        <v>41</v>
      </c>
      <c r="H9" s="18" t="s">
        <v>21</v>
      </c>
      <c r="I9" s="39" t="s">
        <v>42</v>
      </c>
      <c r="J9" s="18">
        <v>25773</v>
      </c>
      <c r="K9" s="18">
        <v>13874692723</v>
      </c>
      <c r="L9" s="33"/>
    </row>
    <row r="10" ht="30" customHeight="1" spans="1:12">
      <c r="A10" s="18">
        <v>6</v>
      </c>
      <c r="B10" s="18" t="s">
        <v>43</v>
      </c>
      <c r="C10" s="18" t="s">
        <v>44</v>
      </c>
      <c r="D10" s="18" t="s">
        <v>45</v>
      </c>
      <c r="E10" s="18">
        <v>562</v>
      </c>
      <c r="F10" s="18">
        <v>50</v>
      </c>
      <c r="G10" s="18" t="s">
        <v>46</v>
      </c>
      <c r="H10" s="18" t="s">
        <v>21</v>
      </c>
      <c r="I10" s="39" t="s">
        <v>47</v>
      </c>
      <c r="J10" s="18">
        <v>20785</v>
      </c>
      <c r="K10" s="18">
        <v>18074671913</v>
      </c>
      <c r="L10" s="33"/>
    </row>
    <row r="11" ht="30" customHeight="1" spans="1:12">
      <c r="A11" s="18">
        <v>7</v>
      </c>
      <c r="B11" s="18" t="s">
        <v>48</v>
      </c>
      <c r="C11" s="18" t="s">
        <v>49</v>
      </c>
      <c r="D11" s="18" t="s">
        <v>50</v>
      </c>
      <c r="E11" s="18">
        <v>1980</v>
      </c>
      <c r="F11" s="18">
        <v>61</v>
      </c>
      <c r="G11" s="18" t="s">
        <v>51</v>
      </c>
      <c r="H11" s="18" t="s">
        <v>21</v>
      </c>
      <c r="I11" s="39" t="s">
        <v>52</v>
      </c>
      <c r="J11" s="18">
        <v>25357</v>
      </c>
      <c r="K11" s="18">
        <v>17375631207</v>
      </c>
      <c r="L11" s="33"/>
    </row>
    <row r="12" ht="30" customHeight="1" spans="1:12">
      <c r="A12" s="18">
        <v>8</v>
      </c>
      <c r="B12" s="29" t="s">
        <v>53</v>
      </c>
      <c r="C12" s="18" t="s">
        <v>54</v>
      </c>
      <c r="D12" s="18" t="s">
        <v>55</v>
      </c>
      <c r="E12" s="30">
        <v>5000</v>
      </c>
      <c r="F12" s="30">
        <v>62</v>
      </c>
      <c r="G12" s="30" t="s">
        <v>56</v>
      </c>
      <c r="H12" s="18" t="s">
        <v>21</v>
      </c>
      <c r="I12" s="40" t="s">
        <v>57</v>
      </c>
      <c r="J12" s="30">
        <v>25773</v>
      </c>
      <c r="K12" s="30">
        <v>18974635110</v>
      </c>
      <c r="L12" s="30"/>
    </row>
    <row r="13" ht="30" customHeight="1" spans="1:12">
      <c r="A13" s="31" t="s">
        <v>58</v>
      </c>
      <c r="B13" s="29"/>
      <c r="C13" s="32"/>
      <c r="D13" s="33"/>
      <c r="E13" s="33"/>
      <c r="F13" s="30">
        <f>SUM(F5:F12)</f>
        <v>433</v>
      </c>
      <c r="G13" s="33"/>
      <c r="H13" s="33"/>
      <c r="I13" s="33"/>
      <c r="J13" s="33">
        <f>SUM(J5:J12)</f>
        <v>179988</v>
      </c>
      <c r="K13" s="33"/>
      <c r="L13" s="33"/>
    </row>
    <row r="14" ht="34" customHeight="1"/>
    <row r="15" ht="32" customHeight="1"/>
  </sheetData>
  <mergeCells count="12">
    <mergeCell ref="A1:L1"/>
    <mergeCell ref="K2:L2"/>
    <mergeCell ref="G3:J3"/>
    <mergeCell ref="A13:C13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14583333333333" right="0.275" top="0.751388888888889" bottom="0.751388888888889" header="0.298611111111111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A2" sqref="A2:D2"/>
    </sheetView>
  </sheetViews>
  <sheetFormatPr defaultColWidth="9" defaultRowHeight="13.5"/>
  <cols>
    <col min="1" max="1" width="5.875" customWidth="1"/>
    <col min="2" max="2" width="15" customWidth="1"/>
    <col min="3" max="3" width="16.875" customWidth="1"/>
    <col min="4" max="4" width="13.25" customWidth="1"/>
    <col min="5" max="5" width="8.25" customWidth="1"/>
    <col min="6" max="6" width="10.5" customWidth="1"/>
    <col min="7" max="7" width="10.125" customWidth="1"/>
    <col min="8" max="8" width="7.625" customWidth="1"/>
    <col min="9" max="10" width="8.5" customWidth="1"/>
    <col min="11" max="11" width="12.75" customWidth="1"/>
    <col min="12" max="12" width="18.375" customWidth="1"/>
    <col min="13" max="13" width="10.125" customWidth="1"/>
    <col min="14" max="14" width="11.5" customWidth="1"/>
  </cols>
  <sheetData>
    <row r="1" ht="34" customHeight="1" spans="1:15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9" customHeight="1" spans="1:15">
      <c r="A2" s="2" t="s">
        <v>1</v>
      </c>
      <c r="B2" s="2"/>
      <c r="C2" s="2"/>
      <c r="D2" s="2"/>
      <c r="E2" s="3"/>
      <c r="F2" s="3"/>
      <c r="G2" s="4" t="s">
        <v>60</v>
      </c>
      <c r="H2" s="4"/>
      <c r="I2" s="4"/>
      <c r="J2" s="4"/>
      <c r="K2" s="4"/>
      <c r="L2" s="3"/>
      <c r="M2" s="3"/>
      <c r="N2" s="4" t="s">
        <v>61</v>
      </c>
      <c r="O2" s="4"/>
    </row>
    <row r="3" ht="35" customHeight="1" spans="1:15">
      <c r="A3" s="5" t="s">
        <v>62</v>
      </c>
      <c r="B3" s="5" t="s">
        <v>63</v>
      </c>
      <c r="C3" s="5" t="s">
        <v>64</v>
      </c>
      <c r="D3" s="5" t="s">
        <v>65</v>
      </c>
      <c r="E3" s="5" t="s">
        <v>66</v>
      </c>
      <c r="F3" s="5" t="s">
        <v>67</v>
      </c>
      <c r="G3" s="5" t="s">
        <v>68</v>
      </c>
      <c r="H3" s="5" t="s">
        <v>69</v>
      </c>
      <c r="I3" s="5" t="s">
        <v>70</v>
      </c>
      <c r="J3" s="13" t="s">
        <v>10</v>
      </c>
      <c r="K3" s="14"/>
      <c r="L3" s="14"/>
      <c r="M3" s="15"/>
      <c r="N3" s="5" t="s">
        <v>71</v>
      </c>
      <c r="O3" s="5" t="s">
        <v>72</v>
      </c>
    </row>
    <row r="4" ht="41" customHeight="1" spans="1:15">
      <c r="A4" s="6"/>
      <c r="B4" s="6"/>
      <c r="C4" s="6"/>
      <c r="D4" s="6"/>
      <c r="E4" s="6"/>
      <c r="F4" s="6"/>
      <c r="G4" s="6"/>
      <c r="H4" s="6"/>
      <c r="I4" s="6"/>
      <c r="J4" s="16" t="s">
        <v>13</v>
      </c>
      <c r="K4" s="17" t="s">
        <v>14</v>
      </c>
      <c r="L4" s="17" t="s">
        <v>15</v>
      </c>
      <c r="M4" s="16" t="s">
        <v>73</v>
      </c>
      <c r="N4" s="6"/>
      <c r="O4" s="6"/>
    </row>
    <row r="5" ht="35" customHeight="1" spans="1:15">
      <c r="A5" s="7">
        <v>1</v>
      </c>
      <c r="B5" s="8" t="s">
        <v>74</v>
      </c>
      <c r="C5" s="41" t="s">
        <v>75</v>
      </c>
      <c r="D5" s="7" t="s">
        <v>76</v>
      </c>
      <c r="E5" s="7">
        <v>620</v>
      </c>
      <c r="F5" s="7">
        <f>E5*150</f>
        <v>93000</v>
      </c>
      <c r="G5" s="7">
        <v>9.5</v>
      </c>
      <c r="H5" s="7">
        <v>7.5</v>
      </c>
      <c r="I5" s="7">
        <f t="shared" ref="I5:I14" si="0">F5*(G5-H5)</f>
        <v>186000</v>
      </c>
      <c r="J5" s="7" t="s">
        <v>77</v>
      </c>
      <c r="K5" s="18" t="s">
        <v>78</v>
      </c>
      <c r="L5" s="42" t="s">
        <v>79</v>
      </c>
      <c r="M5" s="7">
        <v>8000</v>
      </c>
      <c r="N5" s="7">
        <v>13789218011</v>
      </c>
      <c r="O5" s="7"/>
    </row>
    <row r="6" ht="35" customHeight="1" spans="1:15">
      <c r="A6" s="7">
        <v>2</v>
      </c>
      <c r="B6" s="8" t="s">
        <v>80</v>
      </c>
      <c r="C6" s="8" t="s">
        <v>81</v>
      </c>
      <c r="D6" s="7" t="s">
        <v>82</v>
      </c>
      <c r="E6" s="7">
        <v>800</v>
      </c>
      <c r="F6" s="7">
        <f>E6*150</f>
        <v>120000</v>
      </c>
      <c r="G6" s="7">
        <v>9.5</v>
      </c>
      <c r="H6" s="7">
        <v>7.5</v>
      </c>
      <c r="I6" s="7">
        <f t="shared" si="0"/>
        <v>240000</v>
      </c>
      <c r="J6" s="7" t="s">
        <v>83</v>
      </c>
      <c r="K6" s="18" t="s">
        <v>78</v>
      </c>
      <c r="L6" s="42" t="s">
        <v>37</v>
      </c>
      <c r="M6" s="7">
        <v>10000</v>
      </c>
      <c r="N6" s="7">
        <v>13762968706</v>
      </c>
      <c r="O6" s="7"/>
    </row>
    <row r="7" ht="35" customHeight="1" spans="1:15">
      <c r="A7" s="7">
        <v>3</v>
      </c>
      <c r="B7" s="8" t="s">
        <v>84</v>
      </c>
      <c r="C7" s="8" t="s">
        <v>85</v>
      </c>
      <c r="D7" s="7" t="s">
        <v>86</v>
      </c>
      <c r="E7" s="7">
        <v>700</v>
      </c>
      <c r="F7" s="7">
        <f t="shared" ref="F7:F14" si="1">E7*150</f>
        <v>105000</v>
      </c>
      <c r="G7" s="7">
        <v>9.5</v>
      </c>
      <c r="H7" s="7">
        <v>7.5</v>
      </c>
      <c r="I7" s="7">
        <f t="shared" si="0"/>
        <v>210000</v>
      </c>
      <c r="J7" s="7" t="s">
        <v>87</v>
      </c>
      <c r="K7" s="18" t="s">
        <v>78</v>
      </c>
      <c r="L7" s="43" t="s">
        <v>88</v>
      </c>
      <c r="M7" s="7">
        <v>10000</v>
      </c>
      <c r="N7" s="7">
        <v>15211651628</v>
      </c>
      <c r="O7" s="7"/>
    </row>
    <row r="8" ht="35" customHeight="1" spans="1:15">
      <c r="A8" s="7">
        <v>4</v>
      </c>
      <c r="B8" s="8" t="s">
        <v>89</v>
      </c>
      <c r="C8" s="8" t="s">
        <v>90</v>
      </c>
      <c r="D8" s="7" t="s">
        <v>91</v>
      </c>
      <c r="E8" s="7">
        <v>500</v>
      </c>
      <c r="F8" s="7">
        <f t="shared" si="1"/>
        <v>75000</v>
      </c>
      <c r="G8" s="7">
        <v>9.5</v>
      </c>
      <c r="H8" s="7">
        <v>7.5</v>
      </c>
      <c r="I8" s="7">
        <f t="shared" si="0"/>
        <v>150000</v>
      </c>
      <c r="J8" s="7" t="s">
        <v>92</v>
      </c>
      <c r="K8" s="18" t="s">
        <v>93</v>
      </c>
      <c r="L8" s="42" t="s">
        <v>94</v>
      </c>
      <c r="M8" s="7">
        <v>4000</v>
      </c>
      <c r="N8" s="7">
        <v>15974073317</v>
      </c>
      <c r="O8" s="7"/>
    </row>
    <row r="9" ht="35" customHeight="1" spans="1:15">
      <c r="A9" s="7">
        <v>5</v>
      </c>
      <c r="B9" s="8" t="s">
        <v>95</v>
      </c>
      <c r="C9" s="8" t="s">
        <v>96</v>
      </c>
      <c r="D9" s="7" t="s">
        <v>97</v>
      </c>
      <c r="E9" s="7">
        <v>800</v>
      </c>
      <c r="F9" s="7">
        <f t="shared" si="1"/>
        <v>120000</v>
      </c>
      <c r="G9" s="7">
        <v>9.5</v>
      </c>
      <c r="H9" s="7">
        <v>7.5</v>
      </c>
      <c r="I9" s="7">
        <f t="shared" si="0"/>
        <v>240000</v>
      </c>
      <c r="J9" s="7" t="s">
        <v>98</v>
      </c>
      <c r="K9" s="18" t="s">
        <v>78</v>
      </c>
      <c r="L9" s="42" t="s">
        <v>99</v>
      </c>
      <c r="M9" s="7">
        <v>10000</v>
      </c>
      <c r="N9" s="7">
        <v>15974098717</v>
      </c>
      <c r="O9" s="7"/>
    </row>
    <row r="10" ht="35" customHeight="1" spans="1:15">
      <c r="A10" s="7">
        <v>6</v>
      </c>
      <c r="B10" s="8" t="s">
        <v>100</v>
      </c>
      <c r="C10" s="8" t="s">
        <v>101</v>
      </c>
      <c r="D10" s="7" t="s">
        <v>102</v>
      </c>
      <c r="E10" s="7">
        <v>1200</v>
      </c>
      <c r="F10" s="7">
        <f t="shared" si="1"/>
        <v>180000</v>
      </c>
      <c r="G10" s="7">
        <v>9.5</v>
      </c>
      <c r="H10" s="7">
        <v>7.5</v>
      </c>
      <c r="I10" s="7">
        <f t="shared" si="0"/>
        <v>360000</v>
      </c>
      <c r="J10" s="7" t="s">
        <v>103</v>
      </c>
      <c r="K10" s="18" t="s">
        <v>78</v>
      </c>
      <c r="L10" s="42" t="s">
        <v>104</v>
      </c>
      <c r="M10" s="7">
        <v>10000</v>
      </c>
      <c r="N10" s="7">
        <v>17873368721</v>
      </c>
      <c r="O10" s="7"/>
    </row>
    <row r="11" ht="35" customHeight="1" spans="1:15">
      <c r="A11" s="7">
        <v>7</v>
      </c>
      <c r="B11" s="8" t="s">
        <v>105</v>
      </c>
      <c r="C11" s="8" t="s">
        <v>106</v>
      </c>
      <c r="D11" s="7" t="s">
        <v>107</v>
      </c>
      <c r="E11" s="7">
        <v>1000</v>
      </c>
      <c r="F11" s="7">
        <f t="shared" si="1"/>
        <v>150000</v>
      </c>
      <c r="G11" s="7">
        <v>9.5</v>
      </c>
      <c r="H11" s="7">
        <v>7.5</v>
      </c>
      <c r="I11" s="7">
        <f t="shared" si="0"/>
        <v>300000</v>
      </c>
      <c r="J11" s="7" t="s">
        <v>108</v>
      </c>
      <c r="K11" s="18" t="s">
        <v>78</v>
      </c>
      <c r="L11" s="42" t="s">
        <v>52</v>
      </c>
      <c r="M11" s="7">
        <v>10000</v>
      </c>
      <c r="N11" s="7">
        <v>17375631207</v>
      </c>
      <c r="O11" s="7"/>
    </row>
    <row r="12" ht="35" customHeight="1" spans="1:15">
      <c r="A12" s="7">
        <v>8</v>
      </c>
      <c r="B12" s="8" t="s">
        <v>109</v>
      </c>
      <c r="C12" s="8" t="s">
        <v>110</v>
      </c>
      <c r="D12" s="7" t="s">
        <v>111</v>
      </c>
      <c r="E12" s="7">
        <v>600</v>
      </c>
      <c r="F12" s="7">
        <f t="shared" si="1"/>
        <v>90000</v>
      </c>
      <c r="G12" s="7">
        <v>9.5</v>
      </c>
      <c r="H12" s="7">
        <v>7.5</v>
      </c>
      <c r="I12" s="7">
        <f t="shared" si="0"/>
        <v>180000</v>
      </c>
      <c r="J12" s="7" t="s">
        <v>112</v>
      </c>
      <c r="K12" s="18" t="s">
        <v>78</v>
      </c>
      <c r="L12" s="42" t="s">
        <v>113</v>
      </c>
      <c r="M12" s="7">
        <v>10000</v>
      </c>
      <c r="N12" s="7">
        <v>13787661529</v>
      </c>
      <c r="O12" s="7"/>
    </row>
    <row r="13" ht="35" customHeight="1" spans="1:15">
      <c r="A13" s="7">
        <v>9</v>
      </c>
      <c r="B13" s="8" t="s">
        <v>114</v>
      </c>
      <c r="C13" s="8" t="s">
        <v>115</v>
      </c>
      <c r="D13" s="7" t="s">
        <v>116</v>
      </c>
      <c r="E13" s="7">
        <v>850</v>
      </c>
      <c r="F13" s="7">
        <f t="shared" si="1"/>
        <v>127500</v>
      </c>
      <c r="G13" s="7">
        <v>9.5</v>
      </c>
      <c r="H13" s="7">
        <v>7.5</v>
      </c>
      <c r="I13" s="7">
        <f t="shared" si="0"/>
        <v>255000</v>
      </c>
      <c r="J13" s="7" t="s">
        <v>117</v>
      </c>
      <c r="K13" s="18" t="s">
        <v>93</v>
      </c>
      <c r="L13" s="42" t="s">
        <v>118</v>
      </c>
      <c r="M13" s="7">
        <v>4000</v>
      </c>
      <c r="N13" s="7">
        <v>17347471105</v>
      </c>
      <c r="O13" s="7"/>
    </row>
    <row r="14" ht="35" customHeight="1" spans="1:15">
      <c r="A14" s="7">
        <v>10</v>
      </c>
      <c r="B14" s="8" t="s">
        <v>119</v>
      </c>
      <c r="C14" s="8" t="s">
        <v>120</v>
      </c>
      <c r="D14" s="7" t="s">
        <v>121</v>
      </c>
      <c r="E14" s="7">
        <v>16380</v>
      </c>
      <c r="F14" s="7">
        <f t="shared" si="1"/>
        <v>2457000</v>
      </c>
      <c r="G14" s="7">
        <v>9.5</v>
      </c>
      <c r="H14" s="7">
        <v>7.5</v>
      </c>
      <c r="I14" s="7">
        <f t="shared" si="0"/>
        <v>4914000</v>
      </c>
      <c r="J14" s="7" t="s">
        <v>122</v>
      </c>
      <c r="K14" s="18" t="s">
        <v>78</v>
      </c>
      <c r="L14" s="42" t="s">
        <v>57</v>
      </c>
      <c r="M14" s="7">
        <v>10000</v>
      </c>
      <c r="N14" s="7">
        <v>18974635110</v>
      </c>
      <c r="O14" s="7"/>
    </row>
    <row r="15" ht="34" customHeight="1" spans="1:15">
      <c r="A15" s="9" t="s">
        <v>58</v>
      </c>
      <c r="B15" s="10"/>
      <c r="C15" s="10"/>
      <c r="D15" s="11"/>
      <c r="E15" s="12">
        <f>SUM(E5:E14)</f>
        <v>23450</v>
      </c>
      <c r="F15" s="12">
        <f>SUM(F5:F14)</f>
        <v>3517500</v>
      </c>
      <c r="G15" s="12"/>
      <c r="H15" s="12"/>
      <c r="I15" s="12">
        <f>SUM(I5:I14)</f>
        <v>7035000</v>
      </c>
      <c r="J15" s="20"/>
      <c r="K15" s="12"/>
      <c r="L15" s="12"/>
      <c r="M15" s="12">
        <f>SUM(M5:M14)</f>
        <v>86000</v>
      </c>
      <c r="N15" s="12"/>
      <c r="O15" s="20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</sheetData>
  <mergeCells count="17">
    <mergeCell ref="A1:O1"/>
    <mergeCell ref="A2:D2"/>
    <mergeCell ref="G2:K2"/>
    <mergeCell ref="N2:O2"/>
    <mergeCell ref="J3:M3"/>
    <mergeCell ref="A15:D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printOptions horizontalCentered="1"/>
  <pageMargins left="0.393055555555556" right="0.393055555555556" top="0.751388888888889" bottom="0.751388888888889" header="0.298611111111111" footer="0.298611111111111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Tyb</cp:lastModifiedBy>
  <dcterms:created xsi:type="dcterms:W3CDTF">2023-05-12T11:15:00Z</dcterms:created>
  <dcterms:modified xsi:type="dcterms:W3CDTF">2025-01-03T09:05:27Z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9C84C3A260D6404392AC3F7D32571EAD_13</vt:lpwstr>
  </property>
  <property fmtid="{D5CDD505-2E9C-101B-9397-08002B2CF9AE}" pid="3" name="KSOProductBuildVer">
    <vt:lpwstr>2052-12.1.0.18608</vt:lpwstr>
  </property>
</Properties>
</file>