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1" firstSheet="1" activeTab="6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4" r:id="rId9"/>
    <sheet name="整体支出绩效目标表" sheetId="25" r:id="rId10"/>
  </sheets>
  <definedNames>
    <definedName name="_xlnm._FilterDatabase" localSheetId="8" hidden="1">项目支出绩效目标表!$A$8:$AO$24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<sst xmlns="http://schemas.openxmlformats.org/spreadsheetml/2006/main" count="507" uniqueCount="334">
  <si>
    <t>2026年部门收支总体情况表</t>
  </si>
  <si>
    <t>部门公开表1</t>
  </si>
  <si>
    <t>部门：祁阳市大江林场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</si>
  <si>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</si>
  <si>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</si>
  <si>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</si>
  <si>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</si>
  <si>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</si>
  <si>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</si>
  <si>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</si>
  <si>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</si>
  <si>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</si>
  <si>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</si>
  <si>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</si>
  <si>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</si>
  <si>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</si>
  <si>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</si>
  <si>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</si>
  <si>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</si>
  <si>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</si>
  <si>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</si>
  <si>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</si>
  <si>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</si>
  <si>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</si>
  <si>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</si>
  <si>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</si>
  <si>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</si>
  <si>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</si>
  <si>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</si>
  <si>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</si>
  <si>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</si>
  <si>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</si>
  <si>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</si>
  <si>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</si>
  <si>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</si>
  <si>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</si>
  <si>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</si>
  <si>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</si>
  <si>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</si>
  <si>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</si>
  <si>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</si>
  <si>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</si>
  <si>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</si>
  <si>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</si>
  <si>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</si>
  <si>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</si>
  <si>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</si>
  <si>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</si>
  <si>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</si>
  <si>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</si>
  <si>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</si>
  <si>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</si>
  <si>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</si>
  <si>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</si>
  <si>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</si>
  <si>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</si>
  <si>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</si>
  <si>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</si>
  <si>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</si>
  <si>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</si>
  <si>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</si>
  <si>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</si>
  <si>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</si>
  <si>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</si>
  <si>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</si>
  <si>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</si>
  <si>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</si>
  <si>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</si>
  <si>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2026年部门收入总体情况表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</si>
  <si>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</si>
  <si>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</si>
  <si>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</si>
  <si>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</si>
  <si>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</si>
  <si>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</si>
  <si>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</si>
  <si>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</si>
  <si>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</si>
  <si>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</si>
  <si>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</si>
  <si>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</si>
  <si>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</si>
  <si>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</si>
  <si>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</si>
  <si>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t>农林水支出</t>
  </si>
  <si>
    <t>林业和草原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</si>
  <si>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</si>
  <si>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</si>
  <si>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</si>
  <si>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</si>
  <si>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</si>
  <si>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</si>
  <si>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</si>
  <si>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</si>
  <si>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</si>
  <si>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</si>
  <si>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2026年部门支出总体情况表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</si>
  <si>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</si>
  <si>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</si>
  <si>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</si>
  <si>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</si>
  <si>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</si>
  <si>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</si>
  <si>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2026年财政拨款收支情况表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</si>
  <si>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</si>
  <si>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</si>
  <si>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</si>
  <si>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</si>
  <si>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</si>
  <si>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</si>
  <si>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</si>
  <si>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</si>
  <si>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</si>
  <si>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</si>
  <si>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</si>
  <si>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</si>
  <si>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</si>
  <si>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</si>
  <si>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</si>
  <si>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</si>
  <si>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</si>
  <si>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</si>
  <si>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</si>
  <si>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</si>
  <si>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</si>
  <si>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</si>
  <si>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</si>
  <si>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</si>
  <si>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</si>
  <si>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</si>
  <si>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</si>
  <si>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</si>
  <si>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</si>
  <si>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</si>
  <si>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</si>
  <si>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</si>
  <si>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</si>
  <si>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</si>
  <si>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</si>
  <si>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</si>
  <si>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2026年一般公共预算支出表</t>
  </si>
  <si>
    <t>部门公开表5</t>
  </si>
  <si>
    <t>2025年执行数</t>
  </si>
  <si>
    <t>2026年预算数比2025年执行数</t>
  </si>
  <si>
    <t>小计</t>
  </si>
  <si>
    <t>人员经费</t>
  </si>
  <si>
    <t>公用经费</t>
  </si>
  <si>
    <t>增减额</t>
  </si>
  <si>
    <t>增减%</t>
  </si>
  <si>
    <t>工资福利支出</t>
  </si>
  <si>
    <t>对个人和家庭的补助</t>
  </si>
  <si>
    <t>2026年一般公共预算基本支出表</t>
  </si>
  <si>
    <t>部门公开表6</t>
  </si>
  <si>
    <t>经济分类科目</t>
  </si>
  <si>
    <t>2026年基本支出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</si>
  <si>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</si>
  <si>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</si>
  <si>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</si>
  <si>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</si>
  <si>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</si>
  <si>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</si>
  <si>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</si>
  <si>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</si>
  <si>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</si>
  <si>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</si>
  <si>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</si>
  <si>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</si>
  <si>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</si>
  <si>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</si>
  <si>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</si>
  <si>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</si>
  <si>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</si>
  <si>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</si>
  <si>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</si>
  <si>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</si>
  <si>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</si>
  <si>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</si>
  <si>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</si>
  <si>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</si>
  <si>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</si>
  <si>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</si>
  <si>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</si>
  <si>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</si>
  <si>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</si>
  <si>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</si>
  <si>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</si>
  <si>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</si>
  <si>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</si>
  <si>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</si>
  <si>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</si>
  <si>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</si>
  <si>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</si>
  <si>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</si>
  <si>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</si>
  <si>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</si>
  <si>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</si>
  <si>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</si>
  <si>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</si>
  <si>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</si>
  <si>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</si>
  <si>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</si>
  <si>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</si>
  <si>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</si>
  <si>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办公设备购置</t>
  </si>
  <si>
    <t xml:space="preserve">  其他资本性支出</t>
  </si>
  <si>
    <t>2026年一般公共预算“三公”经费支出表</t>
  </si>
  <si>
    <t>部门公开表7</t>
  </si>
  <si>
    <t>单位名称</t>
  </si>
  <si>
    <t>2025年预算数</t>
  </si>
  <si>
    <t>2026年预算数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</si>
  <si>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</si>
  <si>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</si>
  <si>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</si>
  <si>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</si>
  <si>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</si>
  <si>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祁阳市大江林场</t>
  </si>
  <si>
    <t>2025年政府性基金预算支出表</t>
  </si>
  <si>
    <t>部门公开表8</t>
  </si>
  <si>
    <t>2025年政府性基金预算支出</t>
  </si>
  <si>
    <t>说明： 本单位没有政府性基金收入，也没有使用政府性基金安排的支出，本表无数据。</t>
  </si>
  <si>
    <t>2025年项目支出绩效目标表</t>
  </si>
  <si>
    <t>部门公开表9</t>
  </si>
  <si>
    <t>部门名称：祁阳市大江林场</t>
  </si>
  <si>
    <t>单位代码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</si>
  <si>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</si>
  <si>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</si>
  <si>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</si>
  <si>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</si>
  <si>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</si>
  <si>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</si>
  <si>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</si>
  <si>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</si>
  <si>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</si>
  <si>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</si>
  <si>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</si>
  <si>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</si>
  <si>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</si>
  <si>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</si>
  <si>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填本单位代码</t>
  </si>
  <si>
    <t>第1个项目</t>
  </si>
  <si>
    <t>用于哪些方面</t>
  </si>
  <si>
    <t>项目金额</t>
  </si>
  <si>
    <t>按时完成这个项目目标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</si>
  <si>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</si>
  <si>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</si>
  <si>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</si>
  <si>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</si>
  <si>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</si>
  <si>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</si>
  <si>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</si>
  <si>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</si>
  <si>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</si>
  <si>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</si>
  <si>
    <t>满意度大于等于90%的得10分，满意度小于90%且大于等于80%的得8分，满意度小于80%且大于等于60%的得5分，满意度小于60%的不得分。</t>
  </si>
  <si>
    <t>%</t>
  </si>
  <si>
    <t>≥</t>
  </si>
  <si>
    <t>第2个项目</t>
  </si>
  <si>
    <t>第3个项目</t>
  </si>
  <si>
    <t>说明：本单位无预算项目支出，本表无数据。</t>
  </si>
  <si>
    <t>2025年整体支出绩效目标表</t>
  </si>
  <si>
    <t>部门公开表10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</si>
  <si>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</si>
  <si>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</si>
  <si>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</si>
  <si>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</si>
  <si>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</si>
  <si>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</si>
  <si>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</si>
  <si>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</si>
  <si>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</si>
  <si>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计量单位</t>
  </si>
  <si>
    <t>指标解释</t>
  </si>
  <si>
    <t>评（扣）分标准</t>
  </si>
  <si>
    <t>1.完善林长制工作机制，加大巡逻力度，实行常态化巡逻，制定考核办法，强化责任担当，保护森林资源。                                                  2.巩固完善森林质量精准提升项目，改善林分生长环境，优化树林种组成，提升林分质量，合理利用森林资源。                                               3.加大协调力度，努力完成林场乡土树种保供繁育基地建设项目建设。            4.严格安全生产，预防森林火灾，力争林区无火灾事故发生，避免发生财产损失。                                                             5.争取管护用房建设资金，改善护林职工住宿条件。</t>
  </si>
  <si>
    <t>部门预算支出金额</t>
  </si>
  <si>
    <t>&lt;</t>
  </si>
  <si>
    <t>万元</t>
  </si>
  <si>
    <t>反映部门预算执行情况</t>
  </si>
  <si>
    <t>以实际支出数为准，偏离目标值40%不得分，偏离30%得5分，偏离20%得10分，偏离10%得15分，未偏离得满分</t>
  </si>
  <si>
    <t>社会成本指标</t>
  </si>
  <si>
    <t>生态环境成本指标</t>
  </si>
  <si>
    <t>常态化巡逻</t>
  </si>
  <si>
    <t>2</t>
  </si>
  <si>
    <t>次/日</t>
  </si>
  <si>
    <t>每少1次扣0.5分</t>
  </si>
  <si>
    <t>10</t>
  </si>
  <si>
    <t>消防器材故障控制率</t>
  </si>
  <si>
    <t>≤</t>
  </si>
  <si>
    <t>反映单位消防设备响应状况</t>
  </si>
  <si>
    <t>大于1%不得分</t>
  </si>
  <si>
    <t>森林采伐控制</t>
  </si>
  <si>
    <t>反映森林采伐控制情况</t>
  </si>
  <si>
    <t>采伐面积超过总面积的10%不得分</t>
  </si>
  <si>
    <t>5</t>
  </si>
  <si>
    <t>管护责任落实率（%）</t>
  </si>
  <si>
    <t>=</t>
  </si>
  <si>
    <t>100</t>
  </si>
  <si>
    <t>工区管护林木落实情况</t>
  </si>
  <si>
    <t>查处一次扣2分</t>
  </si>
  <si>
    <t>天然林和非天然林公益林系统修复当期任务完成率（%）</t>
  </si>
  <si>
    <t>90</t>
  </si>
  <si>
    <t>对已破坏林区的修复情况</t>
  </si>
  <si>
    <t>修复面积每少于1%扣1分</t>
  </si>
  <si>
    <t>乡土树种保供繁育基地建设完成率</t>
  </si>
  <si>
    <t>反映项目完工情况</t>
  </si>
  <si>
    <t>每完成10%得一分</t>
  </si>
  <si>
    <t xml:space="preserve">效益指标 </t>
  </si>
  <si>
    <t>经济效益指标</t>
  </si>
  <si>
    <t>补植合格率</t>
  </si>
  <si>
    <t>85</t>
  </si>
  <si>
    <t>反映补植合格情况</t>
  </si>
  <si>
    <t>补植合格率达85%得满分，低于85%不得分</t>
  </si>
  <si>
    <t>4</t>
  </si>
  <si>
    <t>林权纠纷调处成功率</t>
  </si>
  <si>
    <t>反映林权纠纷处理情况</t>
  </si>
  <si>
    <t>林权纠纷调处不成功不得分</t>
  </si>
  <si>
    <t>负离子下降率</t>
  </si>
  <si>
    <t>1</t>
  </si>
  <si>
    <t>反映空气质量</t>
  </si>
  <si>
    <t>未达目标不得分</t>
  </si>
  <si>
    <t>生态效益指标</t>
  </si>
  <si>
    <t>生态系统和生物多样性</t>
  </si>
  <si>
    <t>定性</t>
  </si>
  <si>
    <t>维护多样性</t>
  </si>
  <si>
    <t>反映生物的多样性及森林质量</t>
  </si>
  <si>
    <t>在营林及森林管护活动中如有破坏不得分</t>
  </si>
  <si>
    <t>可持续影响指标</t>
  </si>
  <si>
    <t>森林永续经营</t>
  </si>
  <si>
    <t>保持</t>
  </si>
  <si>
    <t>反映森林持续经营情况</t>
  </si>
  <si>
    <t>森林经营出现断层不得分</t>
  </si>
  <si>
    <t>林区职工和周边群众满意度（%）</t>
  </si>
  <si>
    <t>反映职工和群众对本场工作的满意度</t>
  </si>
  <si>
    <t>满意度大于等于90%的得10分，满意度小于90%且大于等于80%的得8分，满意度小于80%且大于等于60%的得5分，满意度小于60%不得分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</si>
</sst>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.000_ "/>
    <numFmt numFmtId="179" formatCode="0000"/>
    <numFmt numFmtId="180" formatCode="0.000_ "/>
    <numFmt numFmtId="181" formatCode="#,##0.00;[Red]#,##0.0"/>
    <numFmt numFmtId="182" formatCode="0.00_ "/>
  </numFmts>
  <fonts count="48"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b/>
      <sz val="20"/>
      <color indexed="8"/>
      <name val="宋体"/>
      <charset val="134"/>
    </font>
    <font>
      <b/>
      <sz val="20"/>
      <color indexed="8"/>
      <name val="等线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Arial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31" applyNumberFormat="0" applyAlignment="0" applyProtection="0">
      <alignment vertical="center"/>
    </xf>
    <xf numFmtId="0" fontId="37" fillId="6" borderId="32" applyNumberFormat="0" applyAlignment="0" applyProtection="0">
      <alignment vertical="center"/>
    </xf>
    <xf numFmtId="0" fontId="38" fillId="6" borderId="31" applyNumberFormat="0" applyAlignment="0" applyProtection="0">
      <alignment vertical="center"/>
    </xf>
    <xf numFmtId="0" fontId="39" fillId="7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2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left" vertical="center"/>
    </xf>
    <xf numFmtId="0" fontId="10" fillId="0" borderId="0" xfId="49" applyFont="1" applyFill="1" applyBorder="1" applyAlignment="1">
      <alignment vertical="center"/>
    </xf>
    <xf numFmtId="0" fontId="11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0" fontId="1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0" fillId="0" borderId="0" xfId="49" applyFont="1" applyFill="1" applyBorder="1" applyAlignment="1">
      <alignment horizontal="right" vertical="center"/>
    </xf>
    <xf numFmtId="0" fontId="0" fillId="0" borderId="0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8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7" fontId="0" fillId="0" borderId="2" xfId="0" applyNumberFormat="1" applyFill="1" applyBorder="1">
      <alignment vertical="center"/>
    </xf>
    <xf numFmtId="177" fontId="0" fillId="0" borderId="7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8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>
      <alignment vertical="center"/>
    </xf>
    <xf numFmtId="178" fontId="18" fillId="0" borderId="2" xfId="0" applyNumberFormat="1" applyFont="1" applyFill="1" applyBorder="1" applyAlignment="1">
      <alignment horizontal="right" vertical="center"/>
    </xf>
    <xf numFmtId="177" fontId="18" fillId="0" borderId="2" xfId="0" applyNumberFormat="1" applyFont="1" applyFill="1" applyBorder="1">
      <alignment vertical="center"/>
    </xf>
    <xf numFmtId="178" fontId="13" fillId="0" borderId="2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0" xfId="0" applyFont="1">
      <alignment vertical="center"/>
    </xf>
    <xf numFmtId="177" fontId="18" fillId="0" borderId="10" xfId="0" applyNumberFormat="1" applyFont="1" applyFill="1" applyBorder="1">
      <alignment vertical="center"/>
    </xf>
    <xf numFmtId="0" fontId="18" fillId="0" borderId="13" xfId="0" applyFont="1" applyBorder="1">
      <alignment vertical="center"/>
    </xf>
    <xf numFmtId="177" fontId="13" fillId="0" borderId="2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0" fontId="20" fillId="3" borderId="0" xfId="0" applyFont="1" applyFill="1" applyBorder="1" applyAlignment="1">
      <alignment horizontal="left" vertical="center" wrapText="1"/>
    </xf>
    <xf numFmtId="4" fontId="20" fillId="3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178" fontId="13" fillId="0" borderId="2" xfId="0" applyNumberFormat="1" applyFont="1" applyFill="1" applyBorder="1">
      <alignment vertical="center"/>
    </xf>
    <xf numFmtId="178" fontId="13" fillId="0" borderId="2" xfId="0" applyNumberFormat="1" applyFont="1" applyBorder="1">
      <alignment vertical="center"/>
    </xf>
    <xf numFmtId="178" fontId="21" fillId="0" borderId="5" xfId="0" applyNumberFormat="1" applyFont="1" applyFill="1" applyBorder="1" applyAlignment="1">
      <alignment horizontal="right" vertical="center" wrapText="1"/>
    </xf>
    <xf numFmtId="178" fontId="0" fillId="0" borderId="12" xfId="0" applyNumberFormat="1" applyFont="1" applyBorder="1">
      <alignment vertical="center"/>
    </xf>
    <xf numFmtId="4" fontId="21" fillId="0" borderId="5" xfId="0" applyNumberFormat="1" applyFont="1" applyFill="1" applyBorder="1" applyAlignment="1">
      <alignment horizontal="right" vertical="center" wrapText="1"/>
    </xf>
    <xf numFmtId="178" fontId="18" fillId="0" borderId="2" xfId="0" applyNumberFormat="1" applyFont="1" applyFill="1" applyBorder="1">
      <alignment vertical="center"/>
    </xf>
    <xf numFmtId="178" fontId="0" fillId="0" borderId="2" xfId="0" applyNumberFormat="1" applyFont="1" applyBorder="1">
      <alignment vertical="center"/>
    </xf>
    <xf numFmtId="178" fontId="21" fillId="0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178" fontId="0" fillId="0" borderId="2" xfId="0" applyNumberForma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21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80" fontId="11" fillId="0" borderId="24" xfId="0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4" fontId="11" fillId="0" borderId="24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>
      <alignment vertical="center"/>
    </xf>
    <xf numFmtId="9" fontId="0" fillId="0" borderId="2" xfId="3" applyFont="1" applyFill="1" applyBorder="1" applyAlignment="1" applyProtection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180" fontId="0" fillId="0" borderId="24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Border="1" applyAlignment="1">
      <alignment horizontal="right" vertical="center"/>
    </xf>
    <xf numFmtId="0" fontId="11" fillId="0" borderId="25" xfId="0" applyFont="1" applyFill="1" applyBorder="1" applyAlignment="1" applyProtection="1">
      <alignment horizontal="center" vertical="center" wrapText="1"/>
    </xf>
    <xf numFmtId="4" fontId="11" fillId="0" borderId="24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/>
    </xf>
    <xf numFmtId="181" fontId="0" fillId="0" borderId="25" xfId="0" applyNumberFormat="1" applyFont="1" applyFill="1" applyBorder="1" applyAlignment="1" applyProtection="1">
      <alignment horizontal="center" vertical="center" wrapText="1"/>
    </xf>
    <xf numFmtId="180" fontId="0" fillId="0" borderId="20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right" vertical="center" wrapText="1"/>
      <protection locked="0" hidden="1"/>
    </xf>
    <xf numFmtId="177" fontId="0" fillId="0" borderId="2" xfId="0" applyNumberForma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4" fontId="11" fillId="0" borderId="24" xfId="0" applyNumberFormat="1" applyFont="1" applyFill="1" applyBorder="1" applyAlignment="1" applyProtection="1">
      <alignment horizontal="center" vertical="center" wrapText="1"/>
    </xf>
    <xf numFmtId="181" fontId="11" fillId="0" borderId="25" xfId="0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>
      <alignment vertical="center"/>
    </xf>
    <xf numFmtId="9" fontId="11" fillId="0" borderId="2" xfId="3" applyFont="1" applyFill="1" applyBorder="1" applyAlignment="1" applyProtection="1">
      <alignment vertical="center"/>
    </xf>
    <xf numFmtId="4" fontId="0" fillId="0" borderId="24" xfId="0" applyNumberFormat="1" applyFont="1" applyFill="1" applyBorder="1" applyAlignment="1" applyProtection="1">
      <alignment horizontal="center" vertical="center" wrapText="1"/>
    </xf>
    <xf numFmtId="4" fontId="0" fillId="0" borderId="24" xfId="0" applyNumberFormat="1" applyFont="1" applyFill="1" applyBorder="1" applyAlignment="1" applyProtection="1">
      <alignment horizontal="center" vertical="center"/>
    </xf>
    <xf numFmtId="18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180" fontId="0" fillId="0" borderId="2" xfId="0" applyNumberFormat="1" applyFont="1" applyBorder="1" applyAlignment="1">
      <alignment vertical="center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vertical="center"/>
    </xf>
    <xf numFmtId="49" fontId="0" fillId="0" borderId="24" xfId="0" applyNumberFormat="1" applyFont="1" applyFill="1" applyBorder="1" applyAlignment="1" applyProtection="1">
      <alignment horizontal="left" vertical="center"/>
    </xf>
    <xf numFmtId="178" fontId="0" fillId="0" borderId="2" xfId="0" applyNumberFormat="1" applyFont="1" applyBorder="1" applyAlignment="1">
      <alignment horizontal="right" vertical="center"/>
    </xf>
    <xf numFmtId="49" fontId="0" fillId="0" borderId="20" xfId="0" applyNumberFormat="1" applyFont="1" applyFill="1" applyBorder="1" applyAlignment="1" applyProtection="1">
      <alignment horizontal="left" vertic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26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178" fontId="0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177" fontId="0" fillId="0" borderId="2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1" fillId="0" borderId="2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80" fontId="0" fillId="0" borderId="2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vertical="center"/>
    </xf>
    <xf numFmtId="182" fontId="26" fillId="0" borderId="2" xfId="0" applyNumberFormat="1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vertical="center"/>
    </xf>
    <xf numFmtId="180" fontId="0" fillId="0" borderId="24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180" fontId="0" fillId="0" borderId="24" xfId="0" applyNumberFormat="1" applyFont="1" applyFill="1" applyBorder="1" applyAlignment="1" applyProtection="1">
      <alignment horizontal="right"/>
    </xf>
    <xf numFmtId="177" fontId="0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1C51E4CC0F946D28F2ADAAF265FCF2B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F14" sqref="F14"/>
    </sheetView>
  </sheetViews>
  <sheetFormatPr defaultColWidth="9" defaultRowHeight="13.5"/>
  <cols>
    <col min="1" max="1" width="32.75" customWidth="1"/>
    <col min="2" max="2" width="11.25" customWidth="1"/>
    <col min="3" max="3" width="28.75" customWidth="1"/>
    <col min="4" max="4" width="13.875" customWidth="1"/>
    <col min="5" max="5" width="38.375" customWidth="1"/>
    <col min="6" max="6" width="13.875" customWidth="1"/>
  </cols>
  <sheetData>
    <row r="1" ht="30" customHeight="1" spans="1:6">
      <c r="A1" s="58" t="s">
        <v>0</v>
      </c>
      <c r="B1" s="58"/>
      <c r="C1" s="58"/>
      <c r="D1" s="58"/>
      <c r="E1" s="58"/>
      <c r="F1" s="58"/>
    </row>
    <row r="2" ht="15" customHeight="1" spans="1:6">
      <c r="A2" s="70"/>
      <c r="B2" s="70"/>
      <c r="C2" s="70"/>
      <c r="D2" s="59"/>
      <c r="F2" s="73" t="s">
        <v>1</v>
      </c>
    </row>
    <row r="3" ht="15" customHeight="1" spans="1:6">
      <c r="A3" s="203" t="s">
        <v>2</v>
      </c>
      <c r="B3" s="204"/>
      <c r="C3" s="204"/>
      <c r="D3" s="204"/>
      <c r="E3" s="204"/>
      <c r="F3" s="73" t="s">
        <v>3</v>
      </c>
    </row>
    <row r="4" ht="19.5" customHeight="1" spans="1:6">
      <c r="A4" s="75" t="s">
        <v>4</v>
      </c>
      <c r="B4" s="75"/>
      <c r="C4" s="205" t="s">
        <v>5</v>
      </c>
      <c r="D4" s="206"/>
      <c r="E4" s="206"/>
      <c r="F4" s="207"/>
    </row>
    <row r="5" s="57" customFormat="1" ht="21" customHeight="1" spans="1:6">
      <c r="A5" s="65" t="s">
        <v>6</v>
      </c>
      <c r="B5" s="65" t="s">
        <v>7</v>
      </c>
      <c r="C5" s="65" t="s">
        <v>8</v>
      </c>
      <c r="D5" s="65" t="s">
        <v>7</v>
      </c>
      <c r="E5" s="208" t="s">
        <v>9</v>
      </c>
      <c r="F5" s="122" t="s">
        <v>7</v>
      </c>
    </row>
    <row r="6" customHeight="1" spans="1:6">
      <c r="A6" s="209" t="s">
        <v>10</v>
      </c>
      <c r="B6" s="210">
        <v>960.559</v>
      </c>
      <c r="C6" s="211" t="s">
        <v>11</v>
      </c>
      <c r="D6" s="170"/>
      <c r="E6" s="211" t="s">
        <v>12</v>
      </c>
      <c r="F6" s="212">
        <f>SUM(F7:F9)</f>
        <v>960.559</v>
      </c>
    </row>
    <row r="7" customHeight="1" spans="1:6">
      <c r="A7" s="209" t="s">
        <v>13</v>
      </c>
      <c r="B7" s="170"/>
      <c r="C7" s="211" t="s">
        <v>14</v>
      </c>
      <c r="D7" s="170"/>
      <c r="E7" s="211" t="s">
        <v>15</v>
      </c>
      <c r="F7" s="212">
        <v>889.147</v>
      </c>
    </row>
    <row r="8" customHeight="1" spans="1:6">
      <c r="A8" s="209" t="s">
        <v>16</v>
      </c>
      <c r="B8" s="170"/>
      <c r="C8" s="211" t="s">
        <v>17</v>
      </c>
      <c r="D8" s="171"/>
      <c r="E8" s="211" t="s">
        <v>18</v>
      </c>
      <c r="F8" s="212">
        <v>63.24</v>
      </c>
    </row>
    <row r="9" customHeight="1" spans="1:6">
      <c r="A9" s="209" t="s">
        <v>19</v>
      </c>
      <c r="B9" s="170"/>
      <c r="C9" s="211" t="s">
        <v>20</v>
      </c>
      <c r="D9" s="170"/>
      <c r="E9" s="211" t="s">
        <v>21</v>
      </c>
      <c r="F9" s="212">
        <v>8.172</v>
      </c>
    </row>
    <row r="10" customHeight="1" spans="1:6">
      <c r="A10" s="209" t="s">
        <v>22</v>
      </c>
      <c r="B10" s="170"/>
      <c r="C10" s="211" t="s">
        <v>23</v>
      </c>
      <c r="D10" s="170"/>
      <c r="E10" s="211" t="s">
        <v>24</v>
      </c>
      <c r="F10" s="212">
        <f>SUM(F11:F19)</f>
        <v>0</v>
      </c>
    </row>
    <row r="11" customHeight="1" spans="1:6">
      <c r="A11" s="209" t="s">
        <v>25</v>
      </c>
      <c r="B11" s="170"/>
      <c r="C11" s="211" t="s">
        <v>26</v>
      </c>
      <c r="D11" s="170"/>
      <c r="E11" s="211" t="s">
        <v>27</v>
      </c>
      <c r="F11" s="212"/>
    </row>
    <row r="12" customHeight="1" spans="1:6">
      <c r="A12" s="209" t="s">
        <v>28</v>
      </c>
      <c r="B12" s="170"/>
      <c r="C12" s="211" t="s">
        <v>29</v>
      </c>
      <c r="D12" s="170"/>
      <c r="E12" s="211" t="s">
        <v>30</v>
      </c>
      <c r="F12" s="212"/>
    </row>
    <row r="13" customHeight="1" spans="1:6">
      <c r="A13" s="209" t="s">
        <v>31</v>
      </c>
      <c r="B13" s="170"/>
      <c r="C13" s="213" t="s">
        <v>32</v>
      </c>
      <c r="D13" s="214">
        <v>112.532</v>
      </c>
      <c r="E13" s="211" t="s">
        <v>33</v>
      </c>
      <c r="F13" s="212"/>
    </row>
    <row r="14" customHeight="1" spans="1:6">
      <c r="A14" s="209"/>
      <c r="B14" s="170"/>
      <c r="C14" s="213" t="s">
        <v>34</v>
      </c>
      <c r="D14" s="201">
        <v>39.402</v>
      </c>
      <c r="E14" s="211" t="s">
        <v>35</v>
      </c>
      <c r="F14" s="212"/>
    </row>
    <row r="15" customHeight="1" spans="1:6">
      <c r="A15" s="209"/>
      <c r="B15" s="170"/>
      <c r="C15" s="211" t="s">
        <v>36</v>
      </c>
      <c r="D15" s="201"/>
      <c r="E15" s="211" t="s">
        <v>37</v>
      </c>
      <c r="F15" s="212"/>
    </row>
    <row r="16" customHeight="1" spans="1:6">
      <c r="A16" s="209"/>
      <c r="B16" s="170"/>
      <c r="C16" s="211" t="s">
        <v>38</v>
      </c>
      <c r="D16" s="201"/>
      <c r="E16" s="211" t="s">
        <v>39</v>
      </c>
      <c r="F16" s="212"/>
    </row>
    <row r="17" customHeight="1" spans="1:6">
      <c r="A17" s="209"/>
      <c r="B17" s="170"/>
      <c r="C17" s="178" t="s">
        <v>40</v>
      </c>
      <c r="D17" s="201">
        <v>739.369</v>
      </c>
      <c r="E17" s="211" t="s">
        <v>41</v>
      </c>
      <c r="F17" s="212"/>
    </row>
    <row r="18" customHeight="1" spans="1:6">
      <c r="A18" s="209"/>
      <c r="B18" s="170"/>
      <c r="C18" s="178" t="s">
        <v>42</v>
      </c>
      <c r="D18" s="201"/>
      <c r="E18" s="211" t="s">
        <v>43</v>
      </c>
      <c r="F18" s="212"/>
    </row>
    <row r="19" customHeight="1" spans="1:6">
      <c r="A19" s="209"/>
      <c r="B19" s="170"/>
      <c r="C19" s="178" t="s">
        <v>44</v>
      </c>
      <c r="D19" s="201"/>
      <c r="E19" s="211" t="s">
        <v>45</v>
      </c>
      <c r="F19" s="215"/>
    </row>
    <row r="20" customHeight="1" spans="1:6">
      <c r="A20" s="209"/>
      <c r="B20" s="170"/>
      <c r="C20" s="178" t="s">
        <v>46</v>
      </c>
      <c r="D20" s="201"/>
      <c r="E20" s="211" t="s">
        <v>47</v>
      </c>
      <c r="F20" s="215"/>
    </row>
    <row r="21" customHeight="1" spans="1:6">
      <c r="A21" s="209"/>
      <c r="B21" s="170"/>
      <c r="C21" s="178" t="s">
        <v>48</v>
      </c>
      <c r="D21" s="201"/>
      <c r="E21" s="211" t="s">
        <v>49</v>
      </c>
      <c r="F21" s="215"/>
    </row>
    <row r="22" customHeight="1" spans="1:6">
      <c r="A22" s="209"/>
      <c r="B22" s="170"/>
      <c r="C22" s="178" t="s">
        <v>50</v>
      </c>
      <c r="D22" s="201"/>
      <c r="E22" s="211" t="s">
        <v>51</v>
      </c>
      <c r="F22" s="215"/>
    </row>
    <row r="23" customHeight="1" spans="1:6">
      <c r="A23" s="209"/>
      <c r="B23" s="170"/>
      <c r="C23" s="178" t="s">
        <v>52</v>
      </c>
      <c r="D23" s="201"/>
      <c r="E23" s="211"/>
      <c r="F23" s="215"/>
    </row>
    <row r="24" customHeight="1" spans="1:6">
      <c r="A24" s="209"/>
      <c r="B24" s="170"/>
      <c r="C24" s="178" t="s">
        <v>53</v>
      </c>
      <c r="D24" s="201">
        <v>69.256</v>
      </c>
      <c r="E24" s="211"/>
      <c r="F24" s="215"/>
    </row>
    <row r="25" customHeight="1" spans="1:6">
      <c r="A25" s="209"/>
      <c r="B25" s="170"/>
      <c r="C25" s="178" t="s">
        <v>54</v>
      </c>
      <c r="D25" s="201"/>
      <c r="E25" s="211"/>
      <c r="F25" s="215"/>
    </row>
    <row r="26" customHeight="1" spans="1:6">
      <c r="A26" s="209"/>
      <c r="B26" s="170"/>
      <c r="C26" s="178" t="s">
        <v>55</v>
      </c>
      <c r="D26" s="201"/>
      <c r="E26" s="211"/>
      <c r="F26" s="215"/>
    </row>
    <row r="27" customHeight="1" spans="1:6">
      <c r="A27" s="209"/>
      <c r="B27" s="170"/>
      <c r="C27" s="178" t="s">
        <v>56</v>
      </c>
      <c r="D27" s="201"/>
      <c r="E27" s="211"/>
      <c r="F27" s="215"/>
    </row>
    <row r="28" customHeight="1" spans="1:6">
      <c r="A28" s="209"/>
      <c r="B28" s="170"/>
      <c r="C28" s="178" t="s">
        <v>57</v>
      </c>
      <c r="D28" s="201"/>
      <c r="E28" s="211"/>
      <c r="F28" s="215"/>
    </row>
    <row r="29" customHeight="1" spans="1:6">
      <c r="A29" s="66"/>
      <c r="B29" s="170"/>
      <c r="C29" s="178" t="s">
        <v>58</v>
      </c>
      <c r="D29" s="201"/>
      <c r="E29" s="211"/>
      <c r="F29" s="215"/>
    </row>
    <row r="30" customHeight="1" spans="1:6">
      <c r="A30" s="66"/>
      <c r="B30" s="170"/>
      <c r="C30" s="178" t="s">
        <v>59</v>
      </c>
      <c r="D30" s="201"/>
      <c r="E30" s="211"/>
      <c r="F30" s="215"/>
    </row>
    <row r="31" customHeight="1" spans="1:6">
      <c r="A31" s="66"/>
      <c r="B31" s="170"/>
      <c r="C31" s="178" t="s">
        <v>60</v>
      </c>
      <c r="D31" s="201"/>
      <c r="E31" s="211"/>
      <c r="F31" s="215"/>
    </row>
    <row r="32" customHeight="1" spans="1:6">
      <c r="A32" s="66"/>
      <c r="B32" s="170"/>
      <c r="C32" s="178"/>
      <c r="D32" s="201"/>
      <c r="E32" s="211"/>
      <c r="F32" s="215"/>
    </row>
    <row r="33" customHeight="1" spans="1:9">
      <c r="A33" s="66" t="s">
        <v>61</v>
      </c>
      <c r="B33" s="201">
        <f>SUM(B6:B31)</f>
        <v>960.559</v>
      </c>
      <c r="C33" s="170" t="s">
        <v>62</v>
      </c>
      <c r="D33" s="201">
        <f>SUM(D6:D31)</f>
        <v>960.559</v>
      </c>
      <c r="E33" s="170" t="s">
        <v>62</v>
      </c>
      <c r="F33" s="201">
        <f>F6+F10+F20+F21+F22</f>
        <v>960.559</v>
      </c>
    </row>
    <row r="34" customHeight="1" spans="1:9">
      <c r="A34" s="66" t="s">
        <v>63</v>
      </c>
      <c r="B34" s="201"/>
      <c r="C34" s="170" t="s">
        <v>64</v>
      </c>
      <c r="D34" s="201"/>
      <c r="E34" s="170" t="s">
        <v>64</v>
      </c>
      <c r="F34" s="201"/>
    </row>
    <row r="35" customHeight="1" spans="1:9">
      <c r="A35" s="66" t="s">
        <v>65</v>
      </c>
      <c r="B35" s="201"/>
      <c r="C35" s="170"/>
      <c r="D35" s="201"/>
      <c r="E35" s="66"/>
      <c r="F35" s="201"/>
      <c r="I35" s="57"/>
    </row>
    <row r="36" customHeight="1" spans="1:9">
      <c r="A36" s="66"/>
      <c r="B36" s="201"/>
      <c r="C36" s="170"/>
      <c r="D36" s="201"/>
      <c r="E36" s="66"/>
      <c r="F36" s="201"/>
    </row>
    <row r="37" s="57" customFormat="1" customHeight="1" spans="1:9">
      <c r="A37" s="65" t="s">
        <v>66</v>
      </c>
      <c r="B37" s="169">
        <f>SUM(B33:B35)</f>
        <v>960.559</v>
      </c>
      <c r="C37" s="216" t="s">
        <v>67</v>
      </c>
      <c r="D37" s="169">
        <f>SUM(D33:D34)</f>
        <v>960.559</v>
      </c>
      <c r="E37" s="216" t="s">
        <v>67</v>
      </c>
      <c r="F37" s="201">
        <f>SUM(F33:F34)</f>
        <v>960.559</v>
      </c>
      <c r="I37"/>
    </row>
    <row r="38" customHeight="1" spans="1:9">
      <c r="A38" s="27"/>
      <c r="B38" s="27"/>
      <c r="C38" s="27"/>
      <c r="D38" s="27"/>
      <c r="E38" s="27"/>
      <c r="F38" s="27"/>
    </row>
  </sheetData>
  <mergeCells count="5">
    <mergeCell ref="A1:F1"/>
    <mergeCell ref="A3:E3"/>
    <mergeCell ref="A4:B4"/>
    <mergeCell ref="C4:F4"/>
    <mergeCell ref="A38:F38"/>
  </mergeCells>
  <conditionalFormatting sqref="B6">
    <cfRule type="expression" dxfId="0" priority="1" stopIfTrue="1">
      <formula>AND(COUNTIF(#REF!,B6)+COUNTIF(#REF!,B6)+COUNTIF(#REF!,B6)+COUNTIF(#REF!,B6)+COUNTIF(#REF!,B6)+COUNTIF(#REF!,B6)&gt;1,NOT(ISBLANK(B6)))</formula>
    </cfRule>
  </conditionalFormatting>
  <pageMargins left="0.35" right="0.4" top="0.23" bottom="0.19" header="0.15" footer="0.14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zoomScale="85" zoomScaleNormal="85" topLeftCell="A5" workbookViewId="0">
      <selection activeCell="V13" sqref="V13"/>
    </sheetView>
  </sheetViews>
  <sheetFormatPr defaultColWidth="8" defaultRowHeight="12.75" customHeight="1"/>
  <cols>
    <col min="1" max="1" width="7.64166666666667" style="1" customWidth="1"/>
    <col min="2" max="2" width="9.24166666666667" style="1" customWidth="1"/>
    <col min="3" max="3" width="7.375" style="1" customWidth="1"/>
    <col min="4" max="4" width="5.875" style="1" customWidth="1"/>
    <col min="5" max="5" width="5.75" style="1" customWidth="1"/>
    <col min="6" max="6" width="6.625" style="1" customWidth="1"/>
    <col min="7" max="7" width="3.375" style="1" customWidth="1"/>
    <col min="8" max="8" width="7.35" style="1" customWidth="1"/>
    <col min="9" max="9" width="3.525" style="1" customWidth="1"/>
    <col min="10" max="10" width="16.625" style="1" customWidth="1"/>
    <col min="11" max="11" width="10.8833333333333" style="1" customWidth="1"/>
    <col min="12" max="12" width="14.85" style="1" customWidth="1"/>
    <col min="13" max="13" width="19.4083333333333" style="1" customWidth="1"/>
    <col min="14" max="14" width="5.88333333333333" style="1" customWidth="1"/>
    <col min="15" max="15" width="7.35" style="1" customWidth="1"/>
    <col min="16" max="16" width="5.875" style="1" customWidth="1"/>
    <col min="17" max="17" width="22.7833333333333" style="1" customWidth="1"/>
    <col min="18" max="18" width="20.1416666666667" style="1" customWidth="1"/>
    <col min="19" max="19" width="5.73333333333333" style="1" customWidth="1"/>
    <col min="20" max="20" width="8" style="2"/>
    <col min="21" max="21" width="23.3583333333333" style="2" customWidth="1"/>
    <col min="22" max="22" width="24.375" style="2" customWidth="1"/>
    <col min="23" max="23" width="56.2916666666667" style="2" customWidth="1"/>
    <col min="24" max="16384" width="8" style="2"/>
  </cols>
  <sheetData>
    <row r="1" s="1" customFormat="1" ht="23.25" customHeight="1" spans="1:19">
      <c r="A1" s="3"/>
      <c r="S1" s="4"/>
    </row>
    <row r="2" s="1" customFormat="1" ht="23.25" customHeight="1" spans="1:19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23.25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260</v>
      </c>
    </row>
    <row r="4" s="1" customFormat="1" ht="23.25" customHeight="1" spans="1:19">
      <c r="A4" s="7" t="s">
        <v>222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10" t="s">
        <v>3</v>
      </c>
    </row>
    <row r="5" ht="30" customHeight="1" spans="1:19">
      <c r="A5" s="11" t="s">
        <v>261</v>
      </c>
      <c r="B5" s="11" t="s">
        <v>207</v>
      </c>
      <c r="C5" s="11" t="s">
        <v>262</v>
      </c>
      <c r="D5" s="11"/>
      <c r="E5" s="11"/>
      <c r="F5" s="11"/>
      <c r="G5" s="11"/>
      <c r="H5" s="11"/>
      <c r="I5" s="11"/>
      <c r="J5" s="11" t="s">
        <v>263</v>
      </c>
      <c r="K5" s="11" t="s">
        <v>264</v>
      </c>
      <c r="L5" s="11"/>
      <c r="M5" s="11"/>
      <c r="N5" s="11"/>
      <c r="O5" s="11"/>
      <c r="P5" s="11"/>
      <c r="Q5" s="11"/>
      <c r="R5" s="11"/>
      <c r="S5" s="11"/>
    </row>
    <row r="6" ht="30" customHeight="1" spans="1:19">
      <c r="A6" s="11"/>
      <c r="B6" s="11"/>
      <c r="C6" s="11" t="s">
        <v>226</v>
      </c>
      <c r="D6" s="11" t="s">
        <v>265</v>
      </c>
      <c r="E6" s="11"/>
      <c r="F6" s="11"/>
      <c r="G6" s="11"/>
      <c r="H6" s="11" t="s">
        <v>266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50" customHeight="1" spans="1:19">
      <c r="A7" s="11"/>
      <c r="B7" s="11"/>
      <c r="C7" s="11"/>
      <c r="D7" s="11" t="s">
        <v>105</v>
      </c>
      <c r="E7" s="11" t="s">
        <v>267</v>
      </c>
      <c r="F7" s="11" t="s">
        <v>268</v>
      </c>
      <c r="G7" s="11" t="s">
        <v>269</v>
      </c>
      <c r="H7" s="11" t="s">
        <v>98</v>
      </c>
      <c r="I7" s="11" t="s">
        <v>99</v>
      </c>
      <c r="J7" s="11"/>
      <c r="K7" s="11" t="s">
        <v>229</v>
      </c>
      <c r="L7" s="11" t="s">
        <v>230</v>
      </c>
      <c r="M7" s="11" t="s">
        <v>231</v>
      </c>
      <c r="N7" s="11" t="s">
        <v>236</v>
      </c>
      <c r="O7" s="11" t="s">
        <v>232</v>
      </c>
      <c r="P7" s="11" t="s">
        <v>270</v>
      </c>
      <c r="Q7" s="11" t="s">
        <v>271</v>
      </c>
      <c r="R7" s="11" t="s">
        <v>272</v>
      </c>
      <c r="S7" s="11" t="s">
        <v>237</v>
      </c>
    </row>
    <row r="8" ht="60" customHeight="1" spans="1:19">
      <c r="A8" s="12">
        <v>410001</v>
      </c>
      <c r="B8" s="13" t="s">
        <v>215</v>
      </c>
      <c r="C8" s="14">
        <v>960.562</v>
      </c>
      <c r="D8" s="14">
        <v>960.562</v>
      </c>
      <c r="E8" s="14"/>
      <c r="F8" s="14"/>
      <c r="G8" s="14"/>
      <c r="H8" s="14">
        <v>960.562</v>
      </c>
      <c r="I8" s="14"/>
      <c r="J8" s="15" t="s">
        <v>273</v>
      </c>
      <c r="K8" s="13" t="s">
        <v>243</v>
      </c>
      <c r="L8" s="13" t="s">
        <v>244</v>
      </c>
      <c r="M8" s="13" t="s">
        <v>274</v>
      </c>
      <c r="N8" s="13" t="s">
        <v>275</v>
      </c>
      <c r="O8" s="16">
        <v>960.56</v>
      </c>
      <c r="P8" s="13" t="s">
        <v>276</v>
      </c>
      <c r="Q8" s="15" t="s">
        <v>277</v>
      </c>
      <c r="R8" s="15" t="s">
        <v>278</v>
      </c>
      <c r="S8" s="13">
        <v>10</v>
      </c>
    </row>
    <row r="9" ht="30" customHeight="1" spans="1:19">
      <c r="A9" s="12"/>
      <c r="B9" s="13"/>
      <c r="C9" s="14"/>
      <c r="D9" s="14"/>
      <c r="E9" s="14"/>
      <c r="F9" s="14"/>
      <c r="G9" s="14"/>
      <c r="H9" s="14"/>
      <c r="I9" s="14"/>
      <c r="J9" s="15"/>
      <c r="K9" s="13"/>
      <c r="L9" s="13" t="s">
        <v>279</v>
      </c>
      <c r="M9" s="13"/>
      <c r="N9" s="13"/>
      <c r="O9" s="13"/>
      <c r="P9" s="13"/>
      <c r="Q9" s="15"/>
      <c r="R9" s="15"/>
      <c r="S9" s="13"/>
    </row>
    <row r="10" ht="30" customHeight="1" spans="1:19">
      <c r="A10" s="12"/>
      <c r="B10" s="13"/>
      <c r="C10" s="14"/>
      <c r="D10" s="14"/>
      <c r="E10" s="14"/>
      <c r="F10" s="14"/>
      <c r="G10" s="14"/>
      <c r="H10" s="14"/>
      <c r="I10" s="14"/>
      <c r="J10" s="15"/>
      <c r="K10" s="13"/>
      <c r="L10" s="13" t="s">
        <v>280</v>
      </c>
      <c r="M10" s="13"/>
      <c r="N10" s="13"/>
      <c r="O10" s="13"/>
      <c r="P10" s="13"/>
      <c r="Q10" s="15"/>
      <c r="R10" s="15"/>
      <c r="S10" s="13"/>
    </row>
    <row r="11" ht="30" customHeight="1" spans="1:19">
      <c r="A11" s="12"/>
      <c r="B11" s="13"/>
      <c r="C11" s="14"/>
      <c r="D11" s="14"/>
      <c r="E11" s="14"/>
      <c r="F11" s="14"/>
      <c r="G11" s="14"/>
      <c r="H11" s="14"/>
      <c r="I11" s="14"/>
      <c r="J11" s="15"/>
      <c r="K11" s="17" t="s">
        <v>245</v>
      </c>
      <c r="L11" s="13" t="s">
        <v>246</v>
      </c>
      <c r="M11" s="13" t="s">
        <v>281</v>
      </c>
      <c r="N11" s="13" t="s">
        <v>255</v>
      </c>
      <c r="O11" s="13" t="s">
        <v>282</v>
      </c>
      <c r="P11" s="13" t="s">
        <v>283</v>
      </c>
      <c r="Q11" s="15" t="s">
        <v>281</v>
      </c>
      <c r="R11" s="15" t="s">
        <v>284</v>
      </c>
      <c r="S11" s="13" t="s">
        <v>285</v>
      </c>
    </row>
    <row r="12" ht="30" customHeight="1" spans="1:19">
      <c r="A12" s="12"/>
      <c r="B12" s="13"/>
      <c r="C12" s="14"/>
      <c r="D12" s="14"/>
      <c r="E12" s="14"/>
      <c r="F12" s="14"/>
      <c r="G12" s="14"/>
      <c r="H12" s="14"/>
      <c r="I12" s="14"/>
      <c r="J12" s="15"/>
      <c r="K12" s="18"/>
      <c r="L12" s="13"/>
      <c r="M12" s="13" t="s">
        <v>286</v>
      </c>
      <c r="N12" s="13" t="s">
        <v>287</v>
      </c>
      <c r="O12" s="13">
        <v>1</v>
      </c>
      <c r="P12" s="13" t="s">
        <v>254</v>
      </c>
      <c r="Q12" s="15" t="s">
        <v>288</v>
      </c>
      <c r="R12" s="15" t="s">
        <v>289</v>
      </c>
      <c r="S12" s="13" t="s">
        <v>285</v>
      </c>
    </row>
    <row r="13" ht="30" customHeight="1" spans="1:19">
      <c r="A13" s="12"/>
      <c r="B13" s="13"/>
      <c r="C13" s="14"/>
      <c r="D13" s="14"/>
      <c r="E13" s="14"/>
      <c r="F13" s="14"/>
      <c r="G13" s="14"/>
      <c r="H13" s="14"/>
      <c r="I13" s="14"/>
      <c r="J13" s="15"/>
      <c r="K13" s="18"/>
      <c r="L13" s="13" t="s">
        <v>247</v>
      </c>
      <c r="M13" s="13" t="s">
        <v>290</v>
      </c>
      <c r="N13" s="13" t="s">
        <v>287</v>
      </c>
      <c r="O13" s="13" t="s">
        <v>285</v>
      </c>
      <c r="P13" s="13" t="s">
        <v>254</v>
      </c>
      <c r="Q13" s="15" t="s">
        <v>291</v>
      </c>
      <c r="R13" s="15" t="s">
        <v>292</v>
      </c>
      <c r="S13" s="13" t="s">
        <v>293</v>
      </c>
    </row>
    <row r="14" ht="30" customHeight="1" spans="1:19">
      <c r="A14" s="12"/>
      <c r="B14" s="13"/>
      <c r="C14" s="14"/>
      <c r="D14" s="14"/>
      <c r="E14" s="14"/>
      <c r="F14" s="14"/>
      <c r="G14" s="14"/>
      <c r="H14" s="14"/>
      <c r="I14" s="14"/>
      <c r="J14" s="15"/>
      <c r="K14" s="18"/>
      <c r="L14" s="13"/>
      <c r="M14" s="13" t="s">
        <v>294</v>
      </c>
      <c r="N14" s="13" t="s">
        <v>295</v>
      </c>
      <c r="O14" s="13" t="s">
        <v>296</v>
      </c>
      <c r="P14" s="13" t="s">
        <v>254</v>
      </c>
      <c r="Q14" s="15" t="s">
        <v>297</v>
      </c>
      <c r="R14" s="15" t="s">
        <v>298</v>
      </c>
      <c r="S14" s="13" t="s">
        <v>285</v>
      </c>
    </row>
    <row r="15" ht="30" customHeight="1" spans="1:19">
      <c r="A15" s="12"/>
      <c r="B15" s="13"/>
      <c r="C15" s="14"/>
      <c r="D15" s="14"/>
      <c r="E15" s="14"/>
      <c r="F15" s="14"/>
      <c r="G15" s="14"/>
      <c r="H15" s="14"/>
      <c r="I15" s="14"/>
      <c r="J15" s="15"/>
      <c r="K15" s="18"/>
      <c r="L15" s="17" t="s">
        <v>248</v>
      </c>
      <c r="M15" s="13" t="s">
        <v>299</v>
      </c>
      <c r="N15" s="13" t="s">
        <v>255</v>
      </c>
      <c r="O15" s="13" t="s">
        <v>300</v>
      </c>
      <c r="P15" s="13" t="s">
        <v>254</v>
      </c>
      <c r="Q15" s="15" t="s">
        <v>301</v>
      </c>
      <c r="R15" s="15" t="s">
        <v>302</v>
      </c>
      <c r="S15" s="13" t="s">
        <v>293</v>
      </c>
    </row>
    <row r="16" ht="30" customHeight="1" spans="1:19">
      <c r="A16" s="12"/>
      <c r="B16" s="13"/>
      <c r="C16" s="14"/>
      <c r="D16" s="14"/>
      <c r="E16" s="14"/>
      <c r="F16" s="14"/>
      <c r="G16" s="14"/>
      <c r="H16" s="14"/>
      <c r="I16" s="14"/>
      <c r="J16" s="15"/>
      <c r="K16" s="19"/>
      <c r="L16" s="19"/>
      <c r="M16" s="13" t="s">
        <v>303</v>
      </c>
      <c r="N16" s="13" t="s">
        <v>255</v>
      </c>
      <c r="O16" s="13">
        <v>95</v>
      </c>
      <c r="P16" s="13" t="s">
        <v>254</v>
      </c>
      <c r="Q16" s="15" t="s">
        <v>304</v>
      </c>
      <c r="R16" s="15" t="s">
        <v>305</v>
      </c>
      <c r="S16" s="13">
        <v>10</v>
      </c>
    </row>
    <row r="17" ht="30" customHeight="1" spans="1:19">
      <c r="A17" s="12"/>
      <c r="B17" s="13"/>
      <c r="C17" s="14"/>
      <c r="D17" s="14"/>
      <c r="E17" s="14"/>
      <c r="F17" s="14"/>
      <c r="G17" s="14"/>
      <c r="H17" s="14"/>
      <c r="I17" s="14"/>
      <c r="J17" s="15"/>
      <c r="K17" s="13" t="s">
        <v>306</v>
      </c>
      <c r="L17" s="13" t="s">
        <v>307</v>
      </c>
      <c r="M17" s="13" t="s">
        <v>308</v>
      </c>
      <c r="N17" s="13" t="s">
        <v>255</v>
      </c>
      <c r="O17" s="13" t="s">
        <v>309</v>
      </c>
      <c r="P17" s="13" t="s">
        <v>254</v>
      </c>
      <c r="Q17" s="15" t="s">
        <v>310</v>
      </c>
      <c r="R17" s="15" t="s">
        <v>311</v>
      </c>
      <c r="S17" s="13" t="s">
        <v>312</v>
      </c>
    </row>
    <row r="18" ht="30" customHeight="1" spans="1:19">
      <c r="A18" s="12"/>
      <c r="B18" s="13"/>
      <c r="C18" s="14"/>
      <c r="D18" s="14"/>
      <c r="E18" s="14"/>
      <c r="F18" s="14"/>
      <c r="G18" s="14"/>
      <c r="H18" s="14"/>
      <c r="I18" s="14"/>
      <c r="J18" s="15"/>
      <c r="K18" s="13"/>
      <c r="L18" s="13" t="s">
        <v>250</v>
      </c>
      <c r="M18" s="13" t="s">
        <v>313</v>
      </c>
      <c r="N18" s="13" t="s">
        <v>295</v>
      </c>
      <c r="O18" s="13" t="s">
        <v>296</v>
      </c>
      <c r="P18" s="13" t="s">
        <v>254</v>
      </c>
      <c r="Q18" s="15" t="s">
        <v>314</v>
      </c>
      <c r="R18" s="15" t="s">
        <v>315</v>
      </c>
      <c r="S18" s="13" t="s">
        <v>312</v>
      </c>
    </row>
    <row r="19" ht="30" customHeight="1" spans="1:19">
      <c r="A19" s="12"/>
      <c r="B19" s="13"/>
      <c r="C19" s="14"/>
      <c r="D19" s="14"/>
      <c r="E19" s="14"/>
      <c r="F19" s="14"/>
      <c r="G19" s="14"/>
      <c r="H19" s="14"/>
      <c r="I19" s="14"/>
      <c r="J19" s="15"/>
      <c r="K19" s="13"/>
      <c r="L19" s="13"/>
      <c r="M19" s="13" t="s">
        <v>316</v>
      </c>
      <c r="N19" s="13" t="s">
        <v>255</v>
      </c>
      <c r="O19" s="13" t="s">
        <v>317</v>
      </c>
      <c r="P19" s="13" t="s">
        <v>254</v>
      </c>
      <c r="Q19" s="15" t="s">
        <v>318</v>
      </c>
      <c r="R19" s="15" t="s">
        <v>319</v>
      </c>
      <c r="S19" s="13" t="s">
        <v>312</v>
      </c>
    </row>
    <row r="20" ht="30" customHeight="1" spans="1:19">
      <c r="A20" s="12"/>
      <c r="B20" s="13"/>
      <c r="C20" s="14"/>
      <c r="D20" s="14"/>
      <c r="E20" s="14"/>
      <c r="F20" s="14"/>
      <c r="G20" s="14"/>
      <c r="H20" s="14"/>
      <c r="I20" s="14"/>
      <c r="J20" s="15"/>
      <c r="K20" s="13"/>
      <c r="L20" s="13" t="s">
        <v>320</v>
      </c>
      <c r="M20" s="13" t="s">
        <v>321</v>
      </c>
      <c r="N20" s="13" t="s">
        <v>322</v>
      </c>
      <c r="O20" s="13" t="s">
        <v>323</v>
      </c>
      <c r="P20" s="13"/>
      <c r="Q20" s="15" t="s">
        <v>324</v>
      </c>
      <c r="R20" s="15" t="s">
        <v>325</v>
      </c>
      <c r="S20" s="13" t="s">
        <v>312</v>
      </c>
    </row>
    <row r="21" ht="30" customHeight="1" spans="1:19">
      <c r="A21" s="12"/>
      <c r="B21" s="13"/>
      <c r="C21" s="14"/>
      <c r="D21" s="14"/>
      <c r="E21" s="14"/>
      <c r="F21" s="14"/>
      <c r="G21" s="14"/>
      <c r="H21" s="14"/>
      <c r="I21" s="14"/>
      <c r="J21" s="15"/>
      <c r="K21" s="13"/>
      <c r="L21" s="13" t="s">
        <v>326</v>
      </c>
      <c r="M21" s="13" t="s">
        <v>327</v>
      </c>
      <c r="N21" s="13" t="s">
        <v>322</v>
      </c>
      <c r="O21" s="13" t="s">
        <v>328</v>
      </c>
      <c r="P21" s="17"/>
      <c r="Q21" s="20" t="s">
        <v>329</v>
      </c>
      <c r="R21" s="20" t="s">
        <v>330</v>
      </c>
      <c r="S21" s="13" t="s">
        <v>312</v>
      </c>
    </row>
    <row r="22" ht="88" customHeight="1" spans="1:19">
      <c r="A22" s="12"/>
      <c r="B22" s="13"/>
      <c r="C22" s="14"/>
      <c r="D22" s="14"/>
      <c r="E22" s="14"/>
      <c r="F22" s="14"/>
      <c r="G22" s="14"/>
      <c r="H22" s="14"/>
      <c r="I22" s="14"/>
      <c r="J22" s="15"/>
      <c r="K22" s="13" t="s">
        <v>251</v>
      </c>
      <c r="L22" s="13" t="s">
        <v>252</v>
      </c>
      <c r="M22" s="13" t="s">
        <v>331</v>
      </c>
      <c r="N22" s="13" t="s">
        <v>255</v>
      </c>
      <c r="O22" s="21" t="s">
        <v>300</v>
      </c>
      <c r="P22" s="22" t="s">
        <v>254</v>
      </c>
      <c r="Q22" s="23" t="s">
        <v>332</v>
      </c>
      <c r="R22" s="23" t="s">
        <v>333</v>
      </c>
      <c r="S22" s="24" t="s">
        <v>285</v>
      </c>
    </row>
  </sheetData>
  <mergeCells count="27">
    <mergeCell ref="A2:S2"/>
    <mergeCell ref="A4:I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6"/>
    <mergeCell ref="K17:K21"/>
    <mergeCell ref="L11:L12"/>
    <mergeCell ref="L13:L14"/>
    <mergeCell ref="L15:L16"/>
    <mergeCell ref="L18:L19"/>
    <mergeCell ref="K5:S6"/>
  </mergeCells>
  <pageMargins left="0.511805555555556" right="0.156944444444444" top="0.118055555555556" bottom="0.21" header="0.21" footer="0.19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:N1"/>
    </sheetView>
  </sheetViews>
  <sheetFormatPr defaultColWidth="9" defaultRowHeight="13.5"/>
  <cols>
    <col min="1" max="1" width="9.5" customWidth="1"/>
    <col min="2" max="2" width="31" customWidth="1"/>
    <col min="3" max="3" width="9.50833333333333" customWidth="1"/>
    <col min="4" max="4" width="5.125" customWidth="1"/>
    <col min="5" max="5" width="9.875" customWidth="1"/>
    <col min="6" max="6" width="8.25" customWidth="1"/>
    <col min="7" max="7" width="7.875" customWidth="1"/>
    <col min="8" max="8" width="5.625" customWidth="1"/>
    <col min="9" max="9" width="6" customWidth="1"/>
    <col min="10" max="10" width="7.875" customWidth="1"/>
    <col min="11" max="11" width="6.875" customWidth="1"/>
    <col min="12" max="12" width="9" customWidth="1"/>
    <col min="13" max="13" width="7.25" customWidth="1"/>
    <col min="14" max="14" width="9.5" customWidth="1"/>
  </cols>
  <sheetData>
    <row r="1" ht="39.95" customHeight="1" spans="1:14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5" customHeight="1" spans="1:14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60" t="s">
        <v>69</v>
      </c>
      <c r="N2" s="60"/>
    </row>
    <row r="3" ht="15" customHeight="1" spans="1:14">
      <c r="A3" s="190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91" t="s">
        <v>3</v>
      </c>
      <c r="N3" s="191"/>
    </row>
    <row r="4" ht="30" customHeight="1" spans="1:14">
      <c r="A4" s="75" t="s">
        <v>70</v>
      </c>
      <c r="B4" s="75"/>
      <c r="C4" s="64" t="s">
        <v>71</v>
      </c>
      <c r="D4" s="64" t="s">
        <v>65</v>
      </c>
      <c r="E4" s="64" t="s">
        <v>72</v>
      </c>
      <c r="F4" s="64" t="s">
        <v>73</v>
      </c>
      <c r="G4" s="122" t="s">
        <v>74</v>
      </c>
      <c r="H4" s="192" t="s">
        <v>75</v>
      </c>
      <c r="I4" s="64" t="s">
        <v>76</v>
      </c>
      <c r="J4" s="64"/>
      <c r="K4" s="193" t="s">
        <v>77</v>
      </c>
      <c r="L4" s="193" t="s">
        <v>78</v>
      </c>
      <c r="M4" s="74" t="s">
        <v>79</v>
      </c>
      <c r="N4" s="74" t="s">
        <v>63</v>
      </c>
    </row>
    <row r="5" s="57" customFormat="1" ht="42.75" customHeight="1" spans="1:14">
      <c r="A5" s="194" t="s">
        <v>80</v>
      </c>
      <c r="B5" s="194" t="s">
        <v>81</v>
      </c>
      <c r="C5" s="64"/>
      <c r="D5" s="64"/>
      <c r="E5" s="64"/>
      <c r="F5" s="64"/>
      <c r="G5" s="122"/>
      <c r="H5" s="195"/>
      <c r="I5" s="65" t="s">
        <v>82</v>
      </c>
      <c r="J5" s="64" t="s">
        <v>83</v>
      </c>
      <c r="K5" s="196"/>
      <c r="L5" s="196"/>
      <c r="M5" s="77"/>
      <c r="N5" s="77"/>
    </row>
    <row r="6" s="189" customFormat="1" ht="20.1" customHeight="1" spans="1:14">
      <c r="A6" s="45"/>
      <c r="B6" s="197" t="s">
        <v>71</v>
      </c>
      <c r="C6" s="169">
        <v>960.559</v>
      </c>
      <c r="D6" s="198"/>
      <c r="E6" s="169">
        <v>960.559</v>
      </c>
      <c r="F6" s="185"/>
      <c r="G6" s="185"/>
      <c r="H6" s="185"/>
      <c r="I6" s="185"/>
      <c r="J6" s="185"/>
      <c r="K6" s="185"/>
      <c r="L6" s="185"/>
      <c r="M6" s="185"/>
      <c r="N6" s="185"/>
    </row>
    <row r="7" ht="20.1" customHeight="1" spans="1:14">
      <c r="A7" s="142">
        <v>213</v>
      </c>
      <c r="B7" s="199" t="s">
        <v>84</v>
      </c>
      <c r="C7" s="109">
        <v>739.369</v>
      </c>
      <c r="D7" s="109"/>
      <c r="E7" s="109">
        <v>739.369</v>
      </c>
      <c r="F7" s="187"/>
      <c r="G7" s="187"/>
      <c r="H7" s="187"/>
      <c r="I7" s="187"/>
      <c r="J7" s="187"/>
      <c r="K7" s="187"/>
      <c r="L7" s="187"/>
      <c r="M7" s="187"/>
      <c r="N7" s="187"/>
    </row>
    <row r="8" ht="20.1" customHeight="1" spans="1:14">
      <c r="A8" s="142">
        <v>21302</v>
      </c>
      <c r="B8" s="199" t="s">
        <v>85</v>
      </c>
      <c r="C8" s="109">
        <v>739.369</v>
      </c>
      <c r="D8" s="109"/>
      <c r="E8" s="109">
        <v>739.369</v>
      </c>
      <c r="F8" s="187"/>
      <c r="G8" s="187"/>
      <c r="H8" s="187"/>
      <c r="I8" s="187"/>
      <c r="J8" s="187"/>
      <c r="K8" s="187"/>
      <c r="L8" s="187"/>
      <c r="M8" s="187"/>
      <c r="N8" s="187"/>
    </row>
    <row r="9" ht="20.1" customHeight="1" spans="1:14">
      <c r="A9" s="188">
        <v>2130201</v>
      </c>
      <c r="B9" s="199" t="s">
        <v>86</v>
      </c>
      <c r="C9" s="109">
        <v>739.369</v>
      </c>
      <c r="D9" s="109"/>
      <c r="E9" s="109">
        <v>739.369</v>
      </c>
      <c r="F9" s="187"/>
      <c r="G9" s="187"/>
      <c r="H9" s="187"/>
      <c r="I9" s="187"/>
      <c r="J9" s="187"/>
      <c r="K9" s="187"/>
      <c r="L9" s="187"/>
      <c r="M9" s="187"/>
      <c r="N9" s="187"/>
    </row>
    <row r="10" ht="20.1" customHeight="1" spans="1:14">
      <c r="A10" s="188">
        <v>208</v>
      </c>
      <c r="B10" s="199" t="s">
        <v>87</v>
      </c>
      <c r="C10" s="200">
        <v>112.532</v>
      </c>
      <c r="D10" s="200"/>
      <c r="E10" s="200">
        <v>112.532</v>
      </c>
      <c r="F10" s="187"/>
      <c r="G10" s="187"/>
      <c r="H10" s="187"/>
      <c r="I10" s="187"/>
      <c r="J10" s="187"/>
      <c r="K10" s="187"/>
      <c r="L10" s="187"/>
      <c r="M10" s="187"/>
      <c r="N10" s="187"/>
    </row>
    <row r="11" ht="20.1" customHeight="1" spans="1:14">
      <c r="A11" s="188">
        <v>20805</v>
      </c>
      <c r="B11" s="199" t="s">
        <v>88</v>
      </c>
      <c r="C11" s="200">
        <v>112.532</v>
      </c>
      <c r="D11" s="200"/>
      <c r="E11" s="200">
        <v>112.532</v>
      </c>
      <c r="F11" s="187"/>
      <c r="G11" s="187"/>
      <c r="H11" s="187"/>
      <c r="I11" s="187"/>
      <c r="J11" s="187"/>
      <c r="K11" s="187"/>
      <c r="L11" s="187"/>
      <c r="M11" s="187"/>
      <c r="N11" s="187"/>
    </row>
    <row r="12" ht="20.1" customHeight="1" spans="1:14">
      <c r="A12" s="188">
        <v>2080505</v>
      </c>
      <c r="B12" s="199" t="s">
        <v>89</v>
      </c>
      <c r="C12" s="200">
        <v>112.532</v>
      </c>
      <c r="D12" s="200"/>
      <c r="E12" s="200">
        <v>112.532</v>
      </c>
      <c r="F12" s="187"/>
      <c r="G12" s="187"/>
      <c r="H12" s="187"/>
      <c r="I12" s="187"/>
      <c r="J12" s="187"/>
      <c r="K12" s="187"/>
      <c r="L12" s="187"/>
      <c r="M12" s="187"/>
      <c r="N12" s="187"/>
    </row>
    <row r="13" ht="20.1" customHeight="1" spans="1:14">
      <c r="A13" s="188">
        <v>210</v>
      </c>
      <c r="B13" s="199" t="s">
        <v>90</v>
      </c>
      <c r="C13" s="201">
        <v>39.402</v>
      </c>
      <c r="D13" s="109"/>
      <c r="E13" s="201">
        <v>39.402</v>
      </c>
      <c r="F13" s="187"/>
      <c r="G13" s="187"/>
      <c r="H13" s="187"/>
      <c r="I13" s="187"/>
      <c r="J13" s="187"/>
      <c r="K13" s="187"/>
      <c r="L13" s="187"/>
      <c r="M13" s="187"/>
      <c r="N13" s="187"/>
    </row>
    <row r="14" ht="20.1" customHeight="1" spans="1:14">
      <c r="A14" s="188">
        <v>21011</v>
      </c>
      <c r="B14" s="199" t="s">
        <v>91</v>
      </c>
      <c r="C14" s="201">
        <v>39.402</v>
      </c>
      <c r="D14" s="109"/>
      <c r="E14" s="201">
        <v>39.402</v>
      </c>
      <c r="F14" s="187"/>
      <c r="G14" s="187"/>
      <c r="H14" s="187"/>
      <c r="I14" s="187"/>
      <c r="J14" s="187"/>
      <c r="K14" s="187"/>
      <c r="L14" s="187"/>
      <c r="M14" s="187"/>
      <c r="N14" s="187"/>
    </row>
    <row r="15" ht="20.1" customHeight="1" spans="1:14">
      <c r="A15" s="188">
        <v>2101102</v>
      </c>
      <c r="B15" s="199" t="s">
        <v>92</v>
      </c>
      <c r="C15" s="201">
        <v>39.402</v>
      </c>
      <c r="D15" s="109"/>
      <c r="E15" s="201">
        <v>39.402</v>
      </c>
      <c r="F15" s="187"/>
      <c r="G15" s="187"/>
      <c r="H15" s="187"/>
      <c r="I15" s="187"/>
      <c r="J15" s="187"/>
      <c r="K15" s="187"/>
      <c r="L15" s="187"/>
      <c r="M15" s="187"/>
      <c r="N15" s="187"/>
    </row>
    <row r="16" ht="20.1" customHeight="1" spans="1:14">
      <c r="A16" s="154">
        <v>221</v>
      </c>
      <c r="B16" s="202" t="s">
        <v>93</v>
      </c>
      <c r="C16" s="201">
        <v>69.256</v>
      </c>
      <c r="D16" s="109"/>
      <c r="E16" s="201">
        <v>69.256</v>
      </c>
      <c r="F16" s="187"/>
      <c r="G16" s="187"/>
      <c r="H16" s="187"/>
      <c r="I16" s="187"/>
      <c r="J16" s="187"/>
      <c r="K16" s="187"/>
      <c r="L16" s="187"/>
      <c r="M16" s="187"/>
      <c r="N16" s="187"/>
    </row>
    <row r="17" ht="20.1" customHeight="1" spans="1:14">
      <c r="A17" s="154">
        <v>22101</v>
      </c>
      <c r="B17" s="202" t="s">
        <v>94</v>
      </c>
      <c r="C17" s="201">
        <v>69.256</v>
      </c>
      <c r="D17" s="109"/>
      <c r="E17" s="201">
        <v>69.256</v>
      </c>
      <c r="F17" s="187"/>
      <c r="G17" s="187"/>
      <c r="H17" s="187"/>
      <c r="I17" s="187"/>
      <c r="J17" s="187"/>
      <c r="K17" s="187"/>
      <c r="L17" s="187"/>
      <c r="M17" s="187"/>
      <c r="N17" s="187"/>
    </row>
    <row r="18" ht="20.1" customHeight="1" spans="1:14">
      <c r="A18" s="154">
        <v>2210201</v>
      </c>
      <c r="B18" s="202" t="s">
        <v>95</v>
      </c>
      <c r="C18" s="201">
        <v>69.256</v>
      </c>
      <c r="D18" s="109"/>
      <c r="E18" s="201">
        <v>69.256</v>
      </c>
      <c r="F18" s="187"/>
      <c r="G18" s="187"/>
      <c r="H18" s="187"/>
      <c r="I18" s="187"/>
      <c r="J18" s="187"/>
      <c r="K18" s="187"/>
      <c r="L18" s="187"/>
      <c r="M18" s="187"/>
      <c r="N18" s="187"/>
    </row>
    <row r="19" ht="20.1" customHeight="1" spans="1:14">
      <c r="A19" s="154"/>
      <c r="B19" s="202"/>
      <c r="C19" s="109"/>
      <c r="D19" s="109"/>
      <c r="E19" s="109"/>
      <c r="F19" s="187"/>
      <c r="G19" s="187"/>
      <c r="H19" s="187"/>
      <c r="I19" s="187"/>
      <c r="J19" s="187"/>
      <c r="K19" s="187"/>
      <c r="L19" s="187"/>
      <c r="M19" s="187"/>
      <c r="N19" s="187"/>
    </row>
    <row r="20" ht="20.1" customHeight="1" spans="1:14">
      <c r="A20" s="154"/>
      <c r="B20" s="202"/>
      <c r="C20" s="109"/>
      <c r="D20" s="109"/>
      <c r="E20" s="109"/>
      <c r="F20" s="187"/>
      <c r="G20" s="187"/>
      <c r="H20" s="187"/>
      <c r="I20" s="187"/>
      <c r="J20" s="187"/>
      <c r="K20" s="187"/>
      <c r="L20" s="187"/>
      <c r="M20" s="187"/>
      <c r="N20" s="187"/>
    </row>
    <row r="21" ht="20.1" customHeight="1" spans="1:14">
      <c r="A21" s="154"/>
      <c r="B21" s="155"/>
      <c r="C21" s="109"/>
      <c r="D21" s="109"/>
      <c r="E21" s="109"/>
      <c r="F21" s="187"/>
      <c r="G21" s="187"/>
      <c r="H21" s="187"/>
      <c r="I21" s="187"/>
      <c r="J21" s="187"/>
      <c r="K21" s="187"/>
      <c r="L21" s="187"/>
      <c r="M21" s="187"/>
      <c r="N21" s="187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ageMargins left="0.904861111111111" right="0.49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A1:H1"/>
    </sheetView>
  </sheetViews>
  <sheetFormatPr defaultColWidth="9" defaultRowHeight="13.5" outlineLevelCol="7"/>
  <cols>
    <col min="1" max="1" width="12.625" customWidth="1"/>
    <col min="2" max="2" width="30.75" customWidth="1"/>
    <col min="3" max="4" width="12.625" customWidth="1"/>
    <col min="5" max="5" width="10.5" customWidth="1"/>
    <col min="6" max="6" width="12.625" customWidth="1"/>
    <col min="7" max="7" width="16.625" customWidth="1"/>
    <col min="8" max="8" width="18.625" customWidth="1"/>
  </cols>
  <sheetData>
    <row r="1" ht="39.95" customHeight="1" spans="1:8">
      <c r="A1" s="58" t="s">
        <v>96</v>
      </c>
      <c r="B1" s="58"/>
      <c r="C1" s="58"/>
      <c r="D1" s="58"/>
      <c r="E1" s="58"/>
      <c r="F1" s="58"/>
      <c r="G1" s="58"/>
      <c r="H1" s="58"/>
    </row>
    <row r="2" ht="15" customHeight="1" spans="1:8">
      <c r="A2" s="71"/>
      <c r="B2" s="71"/>
      <c r="C2" s="71"/>
      <c r="D2" s="71"/>
      <c r="E2" s="71"/>
      <c r="F2" s="71"/>
      <c r="G2" s="60"/>
      <c r="H2" s="60" t="s">
        <v>97</v>
      </c>
    </row>
    <row r="3" ht="15" customHeight="1" spans="1:8">
      <c r="A3" s="181" t="s">
        <v>2</v>
      </c>
      <c r="B3" s="181"/>
      <c r="C3" s="181"/>
      <c r="D3" s="181"/>
      <c r="E3" s="181"/>
      <c r="F3" s="181"/>
      <c r="G3" s="182"/>
      <c r="H3" s="182" t="s">
        <v>3</v>
      </c>
    </row>
    <row r="4" s="70" customFormat="1" ht="30" customHeight="1" spans="1:8">
      <c r="A4" s="75" t="s">
        <v>80</v>
      </c>
      <c r="B4" s="75" t="s">
        <v>81</v>
      </c>
      <c r="C4" s="75" t="s">
        <v>71</v>
      </c>
      <c r="D4" s="75" t="s">
        <v>98</v>
      </c>
      <c r="E4" s="75" t="s">
        <v>99</v>
      </c>
      <c r="F4" s="75" t="s">
        <v>100</v>
      </c>
      <c r="G4" s="75" t="s">
        <v>101</v>
      </c>
      <c r="H4" s="75" t="s">
        <v>102</v>
      </c>
    </row>
    <row r="5" s="180" customFormat="1" ht="20.1" customHeight="1" spans="1:8">
      <c r="A5" s="183"/>
      <c r="B5" s="184" t="s">
        <v>71</v>
      </c>
      <c r="C5" s="137">
        <v>960.559</v>
      </c>
      <c r="D5" s="137">
        <v>960.559</v>
      </c>
      <c r="E5" s="185"/>
      <c r="F5" s="186"/>
      <c r="G5" s="186"/>
      <c r="H5" s="186"/>
    </row>
    <row r="6" ht="20.1" customHeight="1" spans="1:8">
      <c r="A6" s="142">
        <v>213</v>
      </c>
      <c r="B6" s="66" t="s">
        <v>84</v>
      </c>
      <c r="C6" s="145">
        <v>739.369</v>
      </c>
      <c r="D6" s="145">
        <v>739.369</v>
      </c>
      <c r="E6" s="187"/>
      <c r="F6" s="155"/>
      <c r="G6" s="155"/>
      <c r="H6" s="155"/>
    </row>
    <row r="7" ht="20.1" customHeight="1" spans="1:8">
      <c r="A7" s="142">
        <v>21302</v>
      </c>
      <c r="B7" s="66" t="s">
        <v>85</v>
      </c>
      <c r="C7" s="145">
        <v>739.369</v>
      </c>
      <c r="D7" s="145">
        <v>739.369</v>
      </c>
      <c r="E7" s="187"/>
      <c r="F7" s="155"/>
      <c r="G7" s="155"/>
      <c r="H7" s="155"/>
    </row>
    <row r="8" ht="20.1" customHeight="1" spans="1:8">
      <c r="A8" s="188">
        <v>2130201</v>
      </c>
      <c r="B8" s="66" t="s">
        <v>86</v>
      </c>
      <c r="C8" s="145">
        <v>739.369</v>
      </c>
      <c r="D8" s="145">
        <v>739.369</v>
      </c>
      <c r="E8" s="187"/>
      <c r="F8" s="155"/>
      <c r="G8" s="155"/>
      <c r="H8" s="155"/>
    </row>
    <row r="9" ht="20.1" customHeight="1" spans="1:8">
      <c r="A9" s="188">
        <v>208</v>
      </c>
      <c r="B9" s="66" t="s">
        <v>87</v>
      </c>
      <c r="C9" s="151">
        <v>112.532</v>
      </c>
      <c r="D9" s="151">
        <v>112.532</v>
      </c>
      <c r="E9" s="187"/>
      <c r="F9" s="155"/>
      <c r="G9" s="155"/>
      <c r="H9" s="155"/>
    </row>
    <row r="10" ht="20.1" customHeight="1" spans="1:8">
      <c r="A10" s="188">
        <v>20805</v>
      </c>
      <c r="B10" s="66" t="s">
        <v>88</v>
      </c>
      <c r="C10" s="151">
        <v>112.532</v>
      </c>
      <c r="D10" s="151">
        <v>112.532</v>
      </c>
      <c r="E10" s="187"/>
      <c r="F10" s="155"/>
      <c r="G10" s="155"/>
      <c r="H10" s="155"/>
    </row>
    <row r="11" ht="20.1" customHeight="1" spans="1:8">
      <c r="A11" s="188">
        <v>2080505</v>
      </c>
      <c r="B11" s="66" t="s">
        <v>89</v>
      </c>
      <c r="C11" s="151">
        <v>112.532</v>
      </c>
      <c r="D11" s="151">
        <v>112.532</v>
      </c>
      <c r="E11" s="187"/>
      <c r="F11" s="155"/>
      <c r="G11" s="155"/>
      <c r="H11" s="155"/>
    </row>
    <row r="12" ht="20.1" customHeight="1" spans="1:8">
      <c r="A12" s="188">
        <v>210</v>
      </c>
      <c r="B12" s="66" t="s">
        <v>90</v>
      </c>
      <c r="C12" s="137">
        <v>39.402</v>
      </c>
      <c r="D12" s="137">
        <v>39.402</v>
      </c>
      <c r="E12" s="187"/>
      <c r="F12" s="155"/>
      <c r="G12" s="155"/>
      <c r="H12" s="155"/>
    </row>
    <row r="13" ht="20.1" customHeight="1" spans="1:8">
      <c r="A13" s="188">
        <v>21011</v>
      </c>
      <c r="B13" s="66" t="s">
        <v>91</v>
      </c>
      <c r="C13" s="137">
        <v>39.402</v>
      </c>
      <c r="D13" s="137">
        <v>39.402</v>
      </c>
      <c r="E13" s="187"/>
      <c r="F13" s="155"/>
      <c r="G13" s="155"/>
      <c r="H13" s="155"/>
    </row>
    <row r="14" ht="20.1" customHeight="1" spans="1:8">
      <c r="A14" s="188">
        <v>2101102</v>
      </c>
      <c r="B14" s="66" t="s">
        <v>92</v>
      </c>
      <c r="C14" s="137">
        <v>39.402</v>
      </c>
      <c r="D14" s="137">
        <v>39.402</v>
      </c>
      <c r="E14" s="187"/>
      <c r="F14" s="155"/>
      <c r="G14" s="155"/>
      <c r="H14" s="155"/>
    </row>
    <row r="15" ht="20.1" customHeight="1" spans="1:8">
      <c r="A15" s="154">
        <v>221</v>
      </c>
      <c r="B15" s="155" t="s">
        <v>93</v>
      </c>
      <c r="C15" s="137">
        <v>69.256</v>
      </c>
      <c r="D15" s="137">
        <v>69.256</v>
      </c>
      <c r="E15" s="187"/>
      <c r="F15" s="155"/>
      <c r="G15" s="155"/>
      <c r="H15" s="155"/>
    </row>
    <row r="16" ht="20.1" customHeight="1" spans="1:8">
      <c r="A16" s="154">
        <v>22101</v>
      </c>
      <c r="B16" s="155" t="s">
        <v>94</v>
      </c>
      <c r="C16" s="137">
        <v>69.256</v>
      </c>
      <c r="D16" s="137">
        <v>69.256</v>
      </c>
      <c r="E16" s="187"/>
      <c r="F16" s="155"/>
      <c r="G16" s="155"/>
      <c r="H16" s="155"/>
    </row>
    <row r="17" ht="20.1" customHeight="1" spans="1:8">
      <c r="A17" s="154">
        <v>2210201</v>
      </c>
      <c r="B17" s="155" t="s">
        <v>95</v>
      </c>
      <c r="C17" s="137">
        <v>69.256</v>
      </c>
      <c r="D17" s="137">
        <v>69.256</v>
      </c>
      <c r="E17" s="155"/>
      <c r="F17" s="155"/>
      <c r="G17" s="155"/>
      <c r="H17" s="155"/>
    </row>
    <row r="18" ht="20.1" customHeight="1" spans="1:8">
      <c r="A18" s="154"/>
      <c r="B18" s="155"/>
      <c r="C18" s="155"/>
      <c r="D18" s="155"/>
      <c r="E18" s="155"/>
      <c r="F18" s="155"/>
      <c r="G18" s="155"/>
      <c r="H18" s="155"/>
    </row>
    <row r="19" ht="20.1" customHeight="1" spans="1:8">
      <c r="A19" s="154"/>
      <c r="B19" s="155"/>
      <c r="C19" s="155"/>
      <c r="D19" s="155"/>
      <c r="E19" s="155"/>
      <c r="F19" s="155"/>
      <c r="G19" s="155"/>
      <c r="H19" s="155"/>
    </row>
    <row r="20" ht="20.1" customHeight="1" spans="1:8">
      <c r="A20" s="154"/>
      <c r="B20" s="155"/>
      <c r="C20" s="155"/>
      <c r="D20" s="155"/>
      <c r="E20" s="155"/>
      <c r="F20" s="155"/>
      <c r="G20" s="155"/>
      <c r="H20" s="155"/>
    </row>
  </sheetData>
  <mergeCells count="2">
    <mergeCell ref="A1:H1"/>
    <mergeCell ref="A3:F3"/>
  </mergeCells>
  <pageMargins left="0.984027777777778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A1" sqref="A1:F1"/>
    </sheetView>
  </sheetViews>
  <sheetFormatPr defaultColWidth="9" defaultRowHeight="13.5" outlineLevelCol="5"/>
  <cols>
    <col min="1" max="1" width="30.625" customWidth="1"/>
    <col min="2" max="2" width="14.625" customWidth="1"/>
    <col min="3" max="3" width="30.625" customWidth="1"/>
    <col min="4" max="5" width="14.625" customWidth="1"/>
    <col min="6" max="6" width="16.75" customWidth="1"/>
  </cols>
  <sheetData>
    <row r="1" ht="29.25" customHeight="1" spans="1:6">
      <c r="A1" s="166" t="s">
        <v>103</v>
      </c>
      <c r="B1" s="166"/>
      <c r="C1" s="166"/>
      <c r="D1" s="166"/>
      <c r="E1" s="166"/>
      <c r="F1" s="166"/>
    </row>
    <row r="2" s="62" customFormat="1" ht="15" customHeight="1" spans="1:6">
      <c r="A2" s="167"/>
      <c r="B2" s="167"/>
      <c r="C2" s="167"/>
      <c r="D2" s="167"/>
      <c r="E2" s="167"/>
      <c r="F2" s="63" t="s">
        <v>104</v>
      </c>
    </row>
    <row r="3" s="62" customFormat="1" ht="15" customHeight="1" spans="1:6">
      <c r="A3" s="72" t="s">
        <v>2</v>
      </c>
      <c r="B3" s="72"/>
      <c r="C3" s="72"/>
      <c r="D3" s="72"/>
      <c r="E3" s="72"/>
      <c r="F3" s="63" t="s">
        <v>3</v>
      </c>
    </row>
    <row r="4" ht="15.75" customHeight="1" spans="1:6">
      <c r="A4" s="64" t="s">
        <v>4</v>
      </c>
      <c r="B4" s="64"/>
      <c r="C4" s="65" t="s">
        <v>5</v>
      </c>
      <c r="D4" s="65"/>
      <c r="E4" s="65"/>
      <c r="F4" s="65"/>
    </row>
    <row r="5" s="57" customFormat="1" ht="15.75" customHeight="1" spans="1:6">
      <c r="A5" s="65" t="s">
        <v>6</v>
      </c>
      <c r="B5" s="65" t="s">
        <v>7</v>
      </c>
      <c r="C5" s="65" t="s">
        <v>6</v>
      </c>
      <c r="D5" s="65" t="s">
        <v>71</v>
      </c>
      <c r="E5" s="65" t="s">
        <v>105</v>
      </c>
      <c r="F5" s="65" t="s">
        <v>106</v>
      </c>
    </row>
    <row r="6" ht="15.75" customHeight="1" spans="1:6">
      <c r="A6" s="168" t="s">
        <v>107</v>
      </c>
      <c r="B6" s="169">
        <v>960.599</v>
      </c>
      <c r="C6" s="170" t="s">
        <v>108</v>
      </c>
      <c r="D6" s="137">
        <f>SUM(D7:D27)</f>
        <v>960.559</v>
      </c>
      <c r="E6" s="137">
        <f>SUM(E7:E27)</f>
        <v>960.559</v>
      </c>
      <c r="F6" s="171">
        <f>SUM(F7:F32)</f>
        <v>0</v>
      </c>
    </row>
    <row r="7" ht="15.75" customHeight="1" spans="1:6">
      <c r="A7" s="168" t="s">
        <v>109</v>
      </c>
      <c r="B7" s="169">
        <v>960.599</v>
      </c>
      <c r="C7" s="172" t="s">
        <v>110</v>
      </c>
      <c r="D7" s="104"/>
      <c r="E7" s="173"/>
      <c r="F7" s="66"/>
    </row>
    <row r="8" ht="15.75" customHeight="1" spans="1:6">
      <c r="A8" s="168" t="s">
        <v>111</v>
      </c>
      <c r="B8" s="104"/>
      <c r="C8" s="172" t="s">
        <v>112</v>
      </c>
      <c r="D8" s="104"/>
      <c r="E8" s="173"/>
      <c r="F8" s="66"/>
    </row>
    <row r="9" ht="15.75" customHeight="1" spans="1:6">
      <c r="A9" s="168" t="s">
        <v>113</v>
      </c>
      <c r="B9" s="104"/>
      <c r="C9" s="172" t="s">
        <v>114</v>
      </c>
      <c r="D9" s="104"/>
      <c r="E9" s="173"/>
      <c r="F9" s="66"/>
    </row>
    <row r="10" ht="15.75" customHeight="1" spans="1:6">
      <c r="A10" s="168"/>
      <c r="B10" s="104"/>
      <c r="C10" s="172" t="s">
        <v>115</v>
      </c>
      <c r="D10" s="104"/>
      <c r="E10" s="173"/>
      <c r="F10" s="66"/>
    </row>
    <row r="11" ht="15.75" customHeight="1" spans="1:6">
      <c r="A11" s="168" t="s">
        <v>116</v>
      </c>
      <c r="B11" s="104"/>
      <c r="C11" s="174" t="s">
        <v>117</v>
      </c>
      <c r="D11" s="175"/>
      <c r="E11" s="173"/>
      <c r="F11" s="66"/>
    </row>
    <row r="12" ht="15.75" customHeight="1" spans="1:6">
      <c r="A12" s="168" t="s">
        <v>109</v>
      </c>
      <c r="B12" s="104"/>
      <c r="C12" s="174" t="s">
        <v>118</v>
      </c>
      <c r="D12" s="173"/>
      <c r="E12" s="173"/>
      <c r="F12" s="66"/>
    </row>
    <row r="13" ht="15.75" customHeight="1" spans="1:6">
      <c r="A13" s="168" t="s">
        <v>111</v>
      </c>
      <c r="B13" s="104"/>
      <c r="C13" s="174" t="s">
        <v>119</v>
      </c>
      <c r="D13" s="173"/>
      <c r="E13" s="173"/>
      <c r="F13" s="66"/>
    </row>
    <row r="14" ht="15.75" customHeight="1" spans="1:6">
      <c r="A14" s="168" t="s">
        <v>113</v>
      </c>
      <c r="B14" s="104"/>
      <c r="C14" s="174" t="s">
        <v>120</v>
      </c>
      <c r="D14" s="151">
        <v>112.532</v>
      </c>
      <c r="E14" s="151">
        <v>112.532</v>
      </c>
      <c r="F14" s="66"/>
    </row>
    <row r="15" ht="15.75" customHeight="1" spans="1:6">
      <c r="A15" s="66"/>
      <c r="B15" s="104"/>
      <c r="C15" s="176" t="s">
        <v>121</v>
      </c>
      <c r="D15" s="137">
        <v>39.402</v>
      </c>
      <c r="E15" s="137">
        <v>39.402</v>
      </c>
      <c r="F15" s="66"/>
    </row>
    <row r="16" ht="15.75" customHeight="1" spans="1:6">
      <c r="A16" s="66"/>
      <c r="B16" s="104"/>
      <c r="C16" s="176" t="s">
        <v>122</v>
      </c>
      <c r="D16" s="173"/>
      <c r="E16" s="173"/>
      <c r="F16" s="66"/>
    </row>
    <row r="17" ht="15.75" customHeight="1" spans="1:6">
      <c r="A17" s="66"/>
      <c r="B17" s="104"/>
      <c r="C17" s="176" t="s">
        <v>123</v>
      </c>
      <c r="D17" s="173"/>
      <c r="E17" s="173"/>
      <c r="F17" s="66"/>
    </row>
    <row r="18" ht="15.75" customHeight="1" spans="1:6">
      <c r="A18" s="66"/>
      <c r="B18" s="104"/>
      <c r="C18" s="176" t="s">
        <v>124</v>
      </c>
      <c r="D18" s="145">
        <v>739.369</v>
      </c>
      <c r="E18" s="145">
        <v>739.369</v>
      </c>
      <c r="F18" s="66"/>
    </row>
    <row r="19" ht="15.75" customHeight="1" spans="1:6">
      <c r="A19" s="66"/>
      <c r="B19" s="104"/>
      <c r="C19" s="176" t="s">
        <v>125</v>
      </c>
      <c r="D19" s="173"/>
      <c r="E19" s="173"/>
      <c r="F19" s="66"/>
    </row>
    <row r="20" ht="15.75" customHeight="1" spans="1:6">
      <c r="A20" s="66"/>
      <c r="B20" s="104"/>
      <c r="C20" s="177" t="s">
        <v>126</v>
      </c>
      <c r="D20" s="173"/>
      <c r="E20" s="173"/>
      <c r="F20" s="66"/>
    </row>
    <row r="21" ht="15.75" customHeight="1" spans="1:6">
      <c r="A21" s="66"/>
      <c r="B21" s="104"/>
      <c r="C21" s="177" t="s">
        <v>127</v>
      </c>
      <c r="D21" s="173"/>
      <c r="E21" s="173"/>
      <c r="F21" s="66"/>
    </row>
    <row r="22" ht="15.75" customHeight="1" spans="1:6">
      <c r="A22" s="66"/>
      <c r="B22" s="104"/>
      <c r="C22" s="177" t="s">
        <v>128</v>
      </c>
      <c r="D22" s="173"/>
      <c r="E22" s="173"/>
      <c r="F22" s="66"/>
    </row>
    <row r="23" ht="15.75" customHeight="1" spans="1:6">
      <c r="A23" s="66"/>
      <c r="B23" s="104"/>
      <c r="C23" s="177" t="s">
        <v>129</v>
      </c>
      <c r="D23" s="173"/>
      <c r="E23" s="173"/>
      <c r="F23" s="66"/>
    </row>
    <row r="24" ht="15.75" customHeight="1" spans="1:6">
      <c r="A24" s="66"/>
      <c r="B24" s="104"/>
      <c r="C24" s="177" t="s">
        <v>130</v>
      </c>
      <c r="D24" s="173"/>
      <c r="E24" s="173"/>
      <c r="F24" s="66"/>
    </row>
    <row r="25" ht="15.75" customHeight="1" spans="1:6">
      <c r="A25" s="66"/>
      <c r="B25" s="104"/>
      <c r="C25" s="178" t="s">
        <v>131</v>
      </c>
      <c r="D25" s="137">
        <v>69.256</v>
      </c>
      <c r="E25" s="137">
        <v>69.256</v>
      </c>
      <c r="F25" s="66"/>
    </row>
    <row r="26" ht="15.75" customHeight="1" spans="1:6">
      <c r="A26" s="66"/>
      <c r="B26" s="104"/>
      <c r="C26" s="178" t="s">
        <v>132</v>
      </c>
      <c r="D26" s="173"/>
      <c r="E26" s="173"/>
      <c r="F26" s="66"/>
    </row>
    <row r="27" ht="15.75" customHeight="1" spans="1:6">
      <c r="A27" s="66"/>
      <c r="B27" s="104"/>
      <c r="C27" s="178" t="s">
        <v>133</v>
      </c>
      <c r="D27" s="104"/>
      <c r="E27" s="104"/>
      <c r="F27" s="66"/>
    </row>
    <row r="28" ht="15.75" customHeight="1" spans="1:6">
      <c r="A28" s="66"/>
      <c r="B28" s="104"/>
      <c r="C28" s="178" t="s">
        <v>134</v>
      </c>
      <c r="D28" s="104"/>
      <c r="E28" s="104"/>
      <c r="F28" s="66"/>
    </row>
    <row r="29" ht="15.75" customHeight="1" spans="1:6">
      <c r="A29" s="66"/>
      <c r="B29" s="104"/>
      <c r="C29" s="178" t="s">
        <v>135</v>
      </c>
      <c r="D29" s="104"/>
      <c r="E29" s="104"/>
      <c r="F29" s="66"/>
    </row>
    <row r="30" ht="15.75" customHeight="1" spans="1:6">
      <c r="A30" s="66"/>
      <c r="B30" s="104"/>
      <c r="C30" s="178" t="s">
        <v>136</v>
      </c>
      <c r="D30" s="104"/>
      <c r="E30" s="104"/>
      <c r="F30" s="66"/>
    </row>
    <row r="31" ht="15.75" customHeight="1" spans="1:6">
      <c r="A31" s="66"/>
      <c r="B31" s="104"/>
      <c r="C31" s="178" t="s">
        <v>137</v>
      </c>
      <c r="D31" s="104"/>
      <c r="E31" s="104"/>
      <c r="F31" s="66"/>
    </row>
    <row r="32" ht="15.75" customHeight="1" spans="1:6">
      <c r="A32" s="66"/>
      <c r="B32" s="104"/>
      <c r="C32" s="178" t="s">
        <v>138</v>
      </c>
      <c r="D32" s="104"/>
      <c r="E32" s="104"/>
      <c r="F32" s="66"/>
    </row>
    <row r="33" ht="15.75" customHeight="1" spans="1:6">
      <c r="A33" s="66"/>
      <c r="B33" s="104"/>
      <c r="C33" s="170" t="s">
        <v>139</v>
      </c>
      <c r="D33" s="104"/>
      <c r="E33" s="104"/>
      <c r="F33" s="66"/>
    </row>
    <row r="34" ht="15.75" customHeight="1" spans="1:6">
      <c r="A34" s="66"/>
      <c r="B34" s="104"/>
      <c r="C34" s="170"/>
      <c r="D34" s="104"/>
      <c r="E34" s="104"/>
      <c r="F34" s="66"/>
    </row>
    <row r="35" ht="15.75" customHeight="1" spans="1:6">
      <c r="A35" s="66" t="s">
        <v>66</v>
      </c>
      <c r="B35" s="179">
        <f>B6+B11</f>
        <v>960.599</v>
      </c>
      <c r="C35" s="170" t="s">
        <v>67</v>
      </c>
      <c r="D35" s="179">
        <f>D6+D33</f>
        <v>960.559</v>
      </c>
      <c r="E35" s="179">
        <f>E6+E33</f>
        <v>960.559</v>
      </c>
      <c r="F35" s="171">
        <f>F6+F33</f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</sheetData>
  <mergeCells count="4">
    <mergeCell ref="A1:F1"/>
    <mergeCell ref="A3:E3"/>
    <mergeCell ref="A4:B4"/>
    <mergeCell ref="C4:F4"/>
  </mergeCells>
  <pageMargins left="1.25972222222222" right="0.71" top="0.22" bottom="0.21" header="0.19" footer="0.1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workbookViewId="0">
      <selection activeCell="E24" sqref="E24"/>
    </sheetView>
  </sheetViews>
  <sheetFormatPr defaultColWidth="9" defaultRowHeight="13.5"/>
  <cols>
    <col min="1" max="1" width="10.525" style="112" customWidth="1"/>
    <col min="2" max="2" width="31.25" style="112" customWidth="1"/>
    <col min="3" max="3" width="13.125" style="112" customWidth="1"/>
    <col min="4" max="4" width="11.25" style="112" customWidth="1"/>
    <col min="5" max="5" width="9.5" style="112" customWidth="1"/>
    <col min="6" max="6" width="10" style="112" customWidth="1"/>
    <col min="7" max="7" width="10.25" style="112" customWidth="1"/>
    <col min="8" max="8" width="9.25" style="112" customWidth="1"/>
    <col min="9" max="9" width="5.625" style="112" customWidth="1"/>
    <col min="10" max="10" width="7.625" style="112" customWidth="1"/>
    <col min="11" max="11" width="6" style="112" customWidth="1"/>
    <col min="12" max="16384" width="9" style="112"/>
  </cols>
  <sheetData>
    <row r="1" s="111" customFormat="1" ht="40" customHeight="1" spans="1:11">
      <c r="A1" s="116" t="s">
        <v>140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="112" customFormat="1" ht="15" customHeight="1" spans="1:11">
      <c r="A2" s="113"/>
      <c r="B2" s="113"/>
      <c r="C2" s="113"/>
      <c r="D2" s="113"/>
      <c r="E2" s="113"/>
      <c r="F2" s="113"/>
      <c r="G2" s="113"/>
      <c r="H2" s="26"/>
      <c r="I2" s="117"/>
      <c r="K2" s="117" t="s">
        <v>141</v>
      </c>
    </row>
    <row r="3" s="112" customFormat="1" ht="15" customHeight="1" spans="1:11">
      <c r="A3" s="118" t="s">
        <v>2</v>
      </c>
      <c r="B3" s="118"/>
      <c r="C3" s="118"/>
      <c r="D3" s="118"/>
      <c r="E3" s="118"/>
      <c r="F3" s="118"/>
      <c r="G3" s="118"/>
      <c r="H3" s="26"/>
      <c r="I3" s="117"/>
      <c r="K3" s="117" t="s">
        <v>3</v>
      </c>
    </row>
    <row r="4" s="26" customFormat="1" ht="45" customHeight="1" spans="1:11">
      <c r="A4" s="119" t="s">
        <v>80</v>
      </c>
      <c r="B4" s="119" t="s">
        <v>81</v>
      </c>
      <c r="C4" s="120" t="s">
        <v>142</v>
      </c>
      <c r="D4" s="121" t="s">
        <v>71</v>
      </c>
      <c r="E4" s="122" t="s">
        <v>98</v>
      </c>
      <c r="F4" s="122"/>
      <c r="G4" s="122"/>
      <c r="H4" s="122"/>
      <c r="I4" s="121" t="s">
        <v>99</v>
      </c>
      <c r="J4" s="123" t="s">
        <v>143</v>
      </c>
      <c r="K4" s="124"/>
    </row>
    <row r="5" s="113" customFormat="1" ht="30" customHeight="1" spans="1:11">
      <c r="A5" s="119"/>
      <c r="B5" s="119"/>
      <c r="C5" s="125"/>
      <c r="D5" s="126"/>
      <c r="E5" s="121" t="s">
        <v>144</v>
      </c>
      <c r="F5" s="127" t="s">
        <v>145</v>
      </c>
      <c r="G5" s="128"/>
      <c r="H5" s="121" t="s">
        <v>146</v>
      </c>
      <c r="I5" s="126"/>
      <c r="J5" s="129" t="s">
        <v>147</v>
      </c>
      <c r="K5" s="129" t="s">
        <v>148</v>
      </c>
    </row>
    <row r="6" s="114" customFormat="1" ht="30" customHeight="1" spans="1:11">
      <c r="A6" s="119"/>
      <c r="B6" s="119"/>
      <c r="C6" s="130"/>
      <c r="D6" s="131"/>
      <c r="E6" s="131"/>
      <c r="F6" s="132" t="s">
        <v>149</v>
      </c>
      <c r="G6" s="132" t="s">
        <v>150</v>
      </c>
      <c r="H6" s="131"/>
      <c r="I6" s="131"/>
      <c r="J6" s="133"/>
      <c r="K6" s="133"/>
    </row>
    <row r="7" s="115" customFormat="1" ht="20" customHeight="1" spans="1:11">
      <c r="A7" s="134"/>
      <c r="B7" s="135" t="s">
        <v>71</v>
      </c>
      <c r="C7" s="136">
        <v>1024.314</v>
      </c>
      <c r="D7" s="136">
        <f>E7</f>
        <v>960.559</v>
      </c>
      <c r="E7" s="137">
        <f>SUM(F7:H7)</f>
        <v>960.559</v>
      </c>
      <c r="F7" s="137">
        <v>889.147</v>
      </c>
      <c r="G7" s="138">
        <v>8.172</v>
      </c>
      <c r="H7" s="138">
        <v>63.24</v>
      </c>
      <c r="I7" s="139"/>
      <c r="J7" s="140">
        <f>E7-C7</f>
        <v>-63.755</v>
      </c>
      <c r="K7" s="141">
        <f>J7/C7</f>
        <v>-0.0622416563670906</v>
      </c>
    </row>
    <row r="8" s="114" customFormat="1" ht="20" customHeight="1" spans="1:11">
      <c r="A8" s="142">
        <v>213</v>
      </c>
      <c r="B8" s="143" t="s">
        <v>84</v>
      </c>
      <c r="C8" s="144">
        <v>798.746</v>
      </c>
      <c r="D8" s="144">
        <f t="shared" ref="D8:D19" si="0">E8</f>
        <v>739.369</v>
      </c>
      <c r="E8" s="145">
        <f>SUM(F8:H8)</f>
        <v>739.369</v>
      </c>
      <c r="F8" s="145">
        <v>667.957</v>
      </c>
      <c r="G8" s="138">
        <v>8.172</v>
      </c>
      <c r="H8" s="138">
        <v>63.24</v>
      </c>
      <c r="I8" s="146"/>
      <c r="J8" s="140">
        <f>E8-C8</f>
        <v>-59.377</v>
      </c>
      <c r="K8" s="141">
        <f>J8/C8</f>
        <v>-0.0743377744614683</v>
      </c>
    </row>
    <row r="9" s="114" customFormat="1" ht="20" customHeight="1" spans="1:11">
      <c r="A9" s="142">
        <v>21302</v>
      </c>
      <c r="B9" s="143" t="s">
        <v>85</v>
      </c>
      <c r="C9" s="144">
        <v>798.746</v>
      </c>
      <c r="D9" s="144">
        <f t="shared" si="0"/>
        <v>739.369</v>
      </c>
      <c r="E9" s="145">
        <v>739.369</v>
      </c>
      <c r="F9" s="145">
        <v>667.957</v>
      </c>
      <c r="G9" s="138">
        <v>8.172</v>
      </c>
      <c r="H9" s="138">
        <v>63.24</v>
      </c>
      <c r="I9" s="147"/>
      <c r="J9" s="140"/>
      <c r="K9" s="141"/>
    </row>
    <row r="10" s="114" customFormat="1" ht="20" customHeight="1" spans="1:11">
      <c r="A10" s="148">
        <v>2130201</v>
      </c>
      <c r="B10" s="143" t="s">
        <v>86</v>
      </c>
      <c r="C10" s="144">
        <v>798.746</v>
      </c>
      <c r="D10" s="144">
        <f t="shared" si="0"/>
        <v>739.369</v>
      </c>
      <c r="E10" s="145">
        <v>739.369</v>
      </c>
      <c r="F10" s="145">
        <v>667.957</v>
      </c>
      <c r="G10" s="138">
        <v>8.172</v>
      </c>
      <c r="H10" s="138">
        <v>63.24</v>
      </c>
      <c r="I10" s="149"/>
      <c r="J10" s="140"/>
      <c r="K10" s="141"/>
    </row>
    <row r="11" s="114" customFormat="1" ht="20" customHeight="1" spans="1:11">
      <c r="A11" s="148">
        <v>208</v>
      </c>
      <c r="B11" s="143" t="s">
        <v>87</v>
      </c>
      <c r="C11" s="150">
        <v>108.538</v>
      </c>
      <c r="D11" s="150">
        <f t="shared" si="0"/>
        <v>112.532</v>
      </c>
      <c r="E11" s="151">
        <v>112.532</v>
      </c>
      <c r="F11" s="151">
        <v>112.532</v>
      </c>
      <c r="G11" s="152"/>
      <c r="H11" s="152"/>
      <c r="I11" s="149"/>
      <c r="J11" s="140">
        <f>E11-C11</f>
        <v>3.994</v>
      </c>
      <c r="K11" s="141">
        <f>J11/C11</f>
        <v>0.0367981720687685</v>
      </c>
    </row>
    <row r="12" s="114" customFormat="1" ht="20" customHeight="1" spans="1:11">
      <c r="A12" s="148">
        <v>20805</v>
      </c>
      <c r="B12" s="143" t="s">
        <v>88</v>
      </c>
      <c r="C12" s="150">
        <v>108.538</v>
      </c>
      <c r="D12" s="150">
        <f t="shared" si="0"/>
        <v>112.532</v>
      </c>
      <c r="E12" s="151">
        <v>112.532</v>
      </c>
      <c r="F12" s="151">
        <v>112.532</v>
      </c>
      <c r="G12" s="152"/>
      <c r="H12" s="152"/>
      <c r="I12" s="149"/>
      <c r="J12" s="140"/>
      <c r="K12" s="141"/>
    </row>
    <row r="13" s="114" customFormat="1" ht="20" customHeight="1" spans="1:11">
      <c r="A13" s="148">
        <v>2080505</v>
      </c>
      <c r="B13" s="143" t="s">
        <v>89</v>
      </c>
      <c r="C13" s="150">
        <v>108.538</v>
      </c>
      <c r="D13" s="150">
        <f t="shared" si="0"/>
        <v>112.532</v>
      </c>
      <c r="E13" s="151">
        <v>112.532</v>
      </c>
      <c r="F13" s="151">
        <v>112.532</v>
      </c>
      <c r="G13" s="152"/>
      <c r="H13" s="152"/>
      <c r="I13" s="149"/>
      <c r="J13" s="140"/>
      <c r="K13" s="141"/>
    </row>
    <row r="14" s="26" customFormat="1" ht="20" customHeight="1" spans="1:11">
      <c r="A14" s="148">
        <v>210</v>
      </c>
      <c r="B14" s="143" t="s">
        <v>90</v>
      </c>
      <c r="C14" s="150">
        <v>44.98</v>
      </c>
      <c r="D14" s="150">
        <f t="shared" si="0"/>
        <v>39.402</v>
      </c>
      <c r="E14" s="137">
        <v>39.402</v>
      </c>
      <c r="F14" s="137">
        <v>39.402</v>
      </c>
      <c r="G14" s="143"/>
      <c r="H14" s="143"/>
      <c r="I14" s="146"/>
      <c r="J14" s="140">
        <f>E14-C14</f>
        <v>-5.578</v>
      </c>
      <c r="K14" s="141">
        <f>J14/C14</f>
        <v>-0.124010671409515</v>
      </c>
    </row>
    <row r="15" s="26" customFormat="1" ht="20" customHeight="1" spans="1:11">
      <c r="A15" s="148">
        <v>21011</v>
      </c>
      <c r="B15" s="143" t="s">
        <v>91</v>
      </c>
      <c r="C15" s="144">
        <v>44.98</v>
      </c>
      <c r="D15" s="144">
        <f t="shared" si="0"/>
        <v>39.402</v>
      </c>
      <c r="E15" s="137">
        <v>39.402</v>
      </c>
      <c r="F15" s="137">
        <v>39.402</v>
      </c>
      <c r="G15" s="143"/>
      <c r="H15" s="143"/>
      <c r="I15" s="146"/>
      <c r="J15" s="140"/>
      <c r="K15" s="141"/>
    </row>
    <row r="16" s="26" customFormat="1" ht="20" customHeight="1" spans="1:11">
      <c r="A16" s="148">
        <v>2101102</v>
      </c>
      <c r="B16" s="143" t="s">
        <v>92</v>
      </c>
      <c r="C16" s="144">
        <v>44.98</v>
      </c>
      <c r="D16" s="144">
        <f t="shared" si="0"/>
        <v>39.402</v>
      </c>
      <c r="E16" s="137">
        <v>39.402</v>
      </c>
      <c r="F16" s="137">
        <v>39.402</v>
      </c>
      <c r="G16" s="153"/>
      <c r="H16" s="153"/>
      <c r="I16" s="149"/>
      <c r="J16" s="140"/>
      <c r="K16" s="141"/>
    </row>
    <row r="17" s="26" customFormat="1" ht="20" customHeight="1" spans="1:11">
      <c r="A17" s="154">
        <v>221</v>
      </c>
      <c r="B17" s="155" t="s">
        <v>93</v>
      </c>
      <c r="C17" s="144">
        <v>72.05</v>
      </c>
      <c r="D17" s="144">
        <f t="shared" si="0"/>
        <v>69.256</v>
      </c>
      <c r="E17" s="137">
        <v>69.256</v>
      </c>
      <c r="F17" s="137">
        <v>69.256</v>
      </c>
      <c r="G17" s="146"/>
      <c r="H17" s="146"/>
      <c r="I17" s="146"/>
      <c r="J17" s="140">
        <f>E17-C17</f>
        <v>-2.794</v>
      </c>
      <c r="K17" s="141">
        <f>J17/C17</f>
        <v>-0.0387786259541984</v>
      </c>
    </row>
    <row r="18" s="26" customFormat="1" ht="20" customHeight="1" spans="1:11">
      <c r="A18" s="154">
        <v>22101</v>
      </c>
      <c r="B18" s="155" t="s">
        <v>94</v>
      </c>
      <c r="C18" s="144">
        <v>72.05</v>
      </c>
      <c r="D18" s="144">
        <f t="shared" si="0"/>
        <v>69.256</v>
      </c>
      <c r="E18" s="137">
        <v>69.256</v>
      </c>
      <c r="F18" s="137">
        <v>69.256</v>
      </c>
      <c r="G18" s="156"/>
      <c r="H18" s="147"/>
      <c r="I18" s="157"/>
      <c r="J18" s="158"/>
      <c r="K18" s="159"/>
    </row>
    <row r="19" s="112" customFormat="1" ht="20" customHeight="1" spans="1:11">
      <c r="A19" s="154">
        <v>2210201</v>
      </c>
      <c r="B19" s="155" t="s">
        <v>95</v>
      </c>
      <c r="C19" s="144">
        <v>72.05</v>
      </c>
      <c r="D19" s="144">
        <f t="shared" si="0"/>
        <v>69.256</v>
      </c>
      <c r="E19" s="137">
        <v>69.256</v>
      </c>
      <c r="F19" s="137">
        <v>69.256</v>
      </c>
      <c r="G19" s="160"/>
      <c r="H19" s="161"/>
      <c r="I19" s="162"/>
      <c r="J19" s="158"/>
      <c r="K19" s="163"/>
    </row>
    <row r="20" s="112" customFormat="1" ht="20" customHeight="1" spans="1:11">
      <c r="A20" s="164"/>
      <c r="B20" s="164"/>
      <c r="C20" s="164"/>
      <c r="D20" s="164"/>
      <c r="E20" s="164"/>
      <c r="F20" s="164"/>
      <c r="G20" s="164"/>
      <c r="H20" s="164"/>
      <c r="I20" s="164"/>
    </row>
    <row r="21" s="112" customFormat="1" spans="1:11">
      <c r="A21" s="165"/>
    </row>
    <row r="22" s="112" customFormat="1" spans="1:11">
      <c r="A22" s="165"/>
    </row>
    <row r="23" s="112" customFormat="1" spans="1:11">
      <c r="A23" s="165"/>
    </row>
    <row r="24" s="112" customFormat="1" spans="1:11">
      <c r="A24" s="165"/>
    </row>
    <row r="25" s="112" customFormat="1" spans="1:11">
      <c r="A25" s="165"/>
    </row>
    <row r="26" s="112" customFormat="1" spans="1:11">
      <c r="A26" s="165"/>
    </row>
    <row r="27" s="112" customFormat="1" spans="1:11">
      <c r="A27" s="165"/>
    </row>
    <row r="28" s="112" customFormat="1" spans="1:11">
      <c r="A28" s="165"/>
    </row>
    <row r="29" s="112" customFormat="1" spans="1:11">
      <c r="A29" s="165"/>
    </row>
    <row r="30" s="112" customFormat="1" spans="1:11">
      <c r="A30" s="165"/>
    </row>
    <row r="31" s="112" customFormat="1" spans="1:11">
      <c r="A31" s="165"/>
    </row>
    <row r="32" s="112" customFormat="1" spans="1:11">
      <c r="A32" s="165"/>
    </row>
    <row r="33" s="112" customFormat="1" spans="1:1">
      <c r="A33" s="165"/>
    </row>
    <row r="34" s="112" customFormat="1" spans="1:1">
      <c r="A34" s="165"/>
    </row>
    <row r="35" s="112" customFormat="1" spans="1:1">
      <c r="A35" s="165"/>
    </row>
    <row r="36" s="112" customFormat="1" spans="1:1">
      <c r="A36" s="165"/>
    </row>
    <row r="37" s="112" customFormat="1" spans="1:1">
      <c r="A37" s="165"/>
    </row>
    <row r="38" s="112" customFormat="1" spans="1:1">
      <c r="A38" s="165"/>
    </row>
    <row r="39" s="112" customFormat="1" spans="1:1">
      <c r="A39" s="165"/>
    </row>
    <row r="40" s="112" customFormat="1" spans="1:1">
      <c r="A40" s="165"/>
    </row>
    <row r="41" s="112" customFormat="1" spans="1:1">
      <c r="A41" s="165"/>
    </row>
    <row r="42" s="112" customFormat="1" spans="1:1">
      <c r="A42" s="165"/>
    </row>
    <row r="43" s="112" customFormat="1" spans="1:1">
      <c r="A43" s="165"/>
    </row>
    <row r="44" s="112" customFormat="1" spans="1:1">
      <c r="A44" s="165"/>
    </row>
    <row r="45" s="112" customFormat="1" spans="1:1">
      <c r="A45" s="165"/>
    </row>
    <row r="46" s="112" customFormat="1" spans="1:1">
      <c r="A46" s="165"/>
    </row>
    <row r="47" s="112" customFormat="1" spans="1:1">
      <c r="A47" s="165"/>
    </row>
    <row r="48" s="112" customFormat="1" spans="1:1">
      <c r="A48" s="165"/>
    </row>
    <row r="49" s="112" customFormat="1" spans="1:1">
      <c r="A49" s="165"/>
    </row>
    <row r="50" s="112" customFormat="1" spans="1:1">
      <c r="A50" s="165"/>
    </row>
    <row r="51" s="112" customFormat="1" spans="1:1">
      <c r="A51" s="165"/>
    </row>
    <row r="52" s="112" customFormat="1" spans="1:1">
      <c r="A52" s="165"/>
    </row>
    <row r="53" s="112" customFormat="1" spans="1:1">
      <c r="A53" s="165"/>
    </row>
    <row r="54" s="112" customFormat="1" spans="1:1">
      <c r="A54" s="165"/>
    </row>
    <row r="55" s="112" customFormat="1" spans="1:1">
      <c r="A55" s="165"/>
    </row>
    <row r="56" s="112" customFormat="1" spans="1:1">
      <c r="A56" s="165"/>
    </row>
    <row r="57" s="112" customFormat="1" spans="1:1">
      <c r="A57" s="165"/>
    </row>
    <row r="58" s="112" customFormat="1" spans="1:1">
      <c r="A58" s="165"/>
    </row>
    <row r="59" s="112" customFormat="1" spans="1:1">
      <c r="A59" s="165"/>
    </row>
    <row r="60" s="112" customFormat="1" spans="1:1">
      <c r="A60" s="165"/>
    </row>
    <row r="61" s="112" customFormat="1" spans="1:1">
      <c r="A61" s="165"/>
    </row>
    <row r="62" s="112" customFormat="1" spans="1:1">
      <c r="A62" s="165"/>
    </row>
    <row r="63" s="112" customFormat="1" spans="1:1">
      <c r="A63" s="165"/>
    </row>
    <row r="64" s="112" customFormat="1" spans="1:1">
      <c r="A64" s="165"/>
    </row>
    <row r="65" s="112" customFormat="1" spans="1:1">
      <c r="A65" s="165"/>
    </row>
    <row r="66" s="112" customFormat="1" spans="1:1">
      <c r="A66" s="165"/>
    </row>
    <row r="67" s="112" customFormat="1" spans="1:1">
      <c r="A67" s="165"/>
    </row>
    <row r="68" s="112" customFormat="1" spans="1:1">
      <c r="A68" s="165"/>
    </row>
    <row r="69" s="112" customFormat="1" spans="1:1">
      <c r="A69" s="165"/>
    </row>
    <row r="70" s="112" customFormat="1" spans="1:1">
      <c r="A70" s="165"/>
    </row>
    <row r="71" s="112" customFormat="1" spans="1:1">
      <c r="A71" s="165"/>
    </row>
    <row r="72" s="112" customFormat="1" spans="1:1">
      <c r="A72" s="165"/>
    </row>
    <row r="73" s="112" customFormat="1" spans="1:1">
      <c r="A73" s="165"/>
    </row>
    <row r="74" s="112" customFormat="1" spans="1:1">
      <c r="A74" s="165"/>
    </row>
    <row r="75" s="112" customFormat="1" spans="1:1">
      <c r="A75" s="165"/>
    </row>
    <row r="76" s="112" customFormat="1" spans="1:1">
      <c r="A76" s="165"/>
    </row>
    <row r="77" s="112" customFormat="1" spans="1:1">
      <c r="A77" s="165"/>
    </row>
    <row r="78" s="112" customFormat="1" spans="1:1">
      <c r="A78" s="165"/>
    </row>
    <row r="79" s="112" customFormat="1" spans="1:1">
      <c r="A79" s="165"/>
    </row>
    <row r="80" s="112" customFormat="1" spans="1:1">
      <c r="A80" s="165"/>
    </row>
    <row r="81" s="112" customFormat="1" spans="1:1">
      <c r="A81" s="165"/>
    </row>
    <row r="82" s="112" customFormat="1" spans="1:1">
      <c r="A82" s="165"/>
    </row>
    <row r="83" s="112" customFormat="1" spans="1:1">
      <c r="A83" s="165"/>
    </row>
    <row r="84" s="112" customFormat="1" spans="1:1">
      <c r="A84" s="165"/>
    </row>
    <row r="85" s="112" customFormat="1" spans="1:1">
      <c r="A85" s="165"/>
    </row>
    <row r="86" s="112" customFormat="1" spans="1:1">
      <c r="A86" s="165"/>
    </row>
    <row r="87" s="112" customFormat="1" spans="1:1">
      <c r="A87" s="165"/>
    </row>
    <row r="88" s="112" customFormat="1" spans="1:1">
      <c r="A88" s="165"/>
    </row>
    <row r="89" s="112" customFormat="1" spans="1:1">
      <c r="A89" s="165"/>
    </row>
    <row r="90" s="112" customFormat="1" spans="1:1">
      <c r="A90" s="165"/>
    </row>
    <row r="91" s="112" customFormat="1" spans="1:1">
      <c r="A91" s="165"/>
    </row>
    <row r="92" s="112" customFormat="1" spans="1:1">
      <c r="A92" s="165"/>
    </row>
    <row r="93" s="112" customFormat="1" spans="1:1">
      <c r="A93" s="165"/>
    </row>
    <row r="94" s="112" customFormat="1" spans="1:1">
      <c r="A94" s="165"/>
    </row>
    <row r="95" s="112" customFormat="1" spans="1:1">
      <c r="A95" s="165"/>
    </row>
    <row r="96" s="112" customFormat="1" spans="1:1">
      <c r="A96" s="165"/>
    </row>
    <row r="97" s="112" customFormat="1" spans="1:1">
      <c r="A97" s="165"/>
    </row>
    <row r="98" s="112" customFormat="1" spans="1:1">
      <c r="A98" s="165"/>
    </row>
    <row r="99" s="112" customFormat="1" spans="1:1">
      <c r="A99" s="165"/>
    </row>
    <row r="100" s="112" customFormat="1" spans="1:1">
      <c r="A100" s="165"/>
    </row>
    <row r="101" s="112" customFormat="1" spans="1:1">
      <c r="A101" s="165"/>
    </row>
    <row r="102" s="112" customFormat="1" spans="1:1">
      <c r="A102" s="165"/>
    </row>
    <row r="103" s="112" customFormat="1" spans="1:1">
      <c r="A103" s="165"/>
    </row>
    <row r="104" s="112" customFormat="1" spans="1:1">
      <c r="A104" s="165"/>
    </row>
    <row r="105" s="112" customFormat="1" spans="1:1">
      <c r="A105" s="165"/>
    </row>
    <row r="106" s="112" customFormat="1" spans="1:1">
      <c r="A106" s="165"/>
    </row>
    <row r="107" s="112" customFormat="1" spans="1:1">
      <c r="A107" s="165"/>
    </row>
    <row r="108" s="112" customFormat="1" spans="1:1">
      <c r="A108" s="165"/>
    </row>
    <row r="109" s="112" customFormat="1" spans="1:1">
      <c r="A109" s="165"/>
    </row>
    <row r="110" s="112" customFormat="1" spans="1:1">
      <c r="A110" s="165"/>
    </row>
    <row r="111" s="112" customFormat="1" spans="1:1">
      <c r="A111" s="165"/>
    </row>
    <row r="112" s="112" customFormat="1" spans="1:1">
      <c r="A112" s="165"/>
    </row>
    <row r="113" s="112" customFormat="1" spans="1:1">
      <c r="A113" s="165"/>
    </row>
    <row r="114" s="112" customFormat="1" spans="1:1">
      <c r="A114" s="165"/>
    </row>
    <row r="115" s="112" customFormat="1" spans="1:1">
      <c r="A115" s="165"/>
    </row>
    <row r="116" s="112" customFormat="1" spans="1:1">
      <c r="A116" s="165"/>
    </row>
    <row r="117" s="112" customFormat="1" spans="1:1">
      <c r="A117" s="165"/>
    </row>
    <row r="118" s="112" customFormat="1" spans="1:1">
      <c r="A118" s="165"/>
    </row>
    <row r="119" s="112" customFormat="1" spans="1:1">
      <c r="A119" s="165"/>
    </row>
    <row r="120" s="112" customFormat="1" spans="1:1">
      <c r="A120" s="165"/>
    </row>
    <row r="121" s="112" customFormat="1" spans="1:1">
      <c r="A121" s="165"/>
    </row>
    <row r="122" s="112" customFormat="1" spans="1:1">
      <c r="A122" s="165"/>
    </row>
    <row r="123" s="112" customFormat="1" spans="1:1">
      <c r="A123" s="165"/>
    </row>
    <row r="124" s="112" customFormat="1" spans="1:1">
      <c r="A124" s="165"/>
    </row>
    <row r="125" s="112" customFormat="1" spans="1:1">
      <c r="A125" s="165"/>
    </row>
    <row r="126" s="112" customFormat="1" spans="1:1">
      <c r="A126" s="165"/>
    </row>
    <row r="127" s="112" customFormat="1" spans="1:1">
      <c r="A127" s="165"/>
    </row>
    <row r="128" s="112" customFormat="1" spans="1:1">
      <c r="A128" s="165"/>
    </row>
    <row r="129" s="112" customFormat="1" spans="1:1">
      <c r="A129" s="165"/>
    </row>
    <row r="130" s="112" customFormat="1" spans="1:1">
      <c r="A130" s="165"/>
    </row>
    <row r="131" s="112" customFormat="1" spans="1:1">
      <c r="A131" s="165"/>
    </row>
    <row r="132" s="112" customFormat="1" spans="1:1">
      <c r="A132" s="165"/>
    </row>
    <row r="133" s="112" customFormat="1" spans="1:1">
      <c r="A133" s="165"/>
    </row>
    <row r="134" s="112" customFormat="1" spans="1:1">
      <c r="A134" s="165"/>
    </row>
    <row r="135" s="112" customFormat="1" spans="1:1">
      <c r="A135" s="165"/>
    </row>
    <row r="136" s="112" customFormat="1" spans="1:1">
      <c r="A136" s="165"/>
    </row>
    <row r="137" s="112" customFormat="1" spans="1:1">
      <c r="A137" s="165"/>
    </row>
    <row r="138" s="112" customFormat="1" spans="1:1">
      <c r="A138" s="165"/>
    </row>
    <row r="139" s="112" customFormat="1" spans="1:1">
      <c r="A139" s="165"/>
    </row>
    <row r="140" s="112" customFormat="1" spans="1:1">
      <c r="A140" s="165"/>
    </row>
    <row r="141" s="112" customFormat="1" spans="1:1">
      <c r="A141" s="165"/>
    </row>
    <row r="142" s="112" customFormat="1" spans="1:1">
      <c r="A142" s="165"/>
    </row>
    <row r="143" s="112" customFormat="1" spans="1:1">
      <c r="A143" s="165"/>
    </row>
    <row r="144" s="112" customFormat="1" spans="1:1">
      <c r="A144" s="165"/>
    </row>
    <row r="145" s="112" customFormat="1" spans="1:1">
      <c r="A145" s="165"/>
    </row>
    <row r="146" s="112" customFormat="1" spans="1:1">
      <c r="A146" s="165"/>
    </row>
    <row r="147" s="112" customFormat="1" spans="1:1">
      <c r="A147" s="165"/>
    </row>
    <row r="148" s="112" customFormat="1" spans="1:1">
      <c r="A148" s="165"/>
    </row>
    <row r="149" s="112" customFormat="1" spans="1:1">
      <c r="A149" s="165"/>
    </row>
    <row r="150" s="112" customFormat="1" spans="1:1">
      <c r="A150" s="165"/>
    </row>
    <row r="151" s="112" customFormat="1" spans="1:1">
      <c r="A151" s="165"/>
    </row>
    <row r="152" s="112" customFormat="1" spans="1:1">
      <c r="A152" s="165"/>
    </row>
    <row r="153" s="112" customFormat="1" spans="1:1">
      <c r="A153" s="165"/>
    </row>
    <row r="154" s="112" customFormat="1" spans="1:1">
      <c r="A154" s="165"/>
    </row>
    <row r="155" s="112" customFormat="1" spans="1:1">
      <c r="A155" s="165"/>
    </row>
    <row r="156" s="112" customFormat="1" spans="1:1">
      <c r="A156" s="165"/>
    </row>
    <row r="157" s="112" customFormat="1" spans="1:1">
      <c r="A157" s="165"/>
    </row>
    <row r="158" s="112" customFormat="1" spans="1:1">
      <c r="A158" s="165"/>
    </row>
    <row r="159" s="112" customFormat="1" spans="1:1">
      <c r="A159" s="165"/>
    </row>
    <row r="160" s="112" customFormat="1" spans="1:1">
      <c r="A160" s="165"/>
    </row>
    <row r="161" s="112" customFormat="1" spans="1:1">
      <c r="A161" s="165"/>
    </row>
    <row r="162" s="112" customFormat="1" spans="1:1">
      <c r="A162" s="165"/>
    </row>
    <row r="163" s="112" customFormat="1" spans="1:1">
      <c r="A163" s="165"/>
    </row>
    <row r="164" s="112" customFormat="1" spans="1:1">
      <c r="A164" s="165"/>
    </row>
    <row r="165" s="112" customFormat="1" spans="1:1">
      <c r="A165" s="165"/>
    </row>
    <row r="166" s="112" customFormat="1" spans="1:1">
      <c r="A166" s="165"/>
    </row>
    <row r="167" s="112" customFormat="1" spans="1:1">
      <c r="A167" s="165"/>
    </row>
    <row r="168" s="112" customFormat="1" spans="1:1">
      <c r="A168" s="165"/>
    </row>
    <row r="169" s="112" customFormat="1" spans="1:1">
      <c r="A169" s="165"/>
    </row>
    <row r="170" s="112" customFormat="1" spans="1:1">
      <c r="A170" s="165"/>
    </row>
    <row r="171" s="112" customFormat="1" spans="1:1">
      <c r="A171" s="165"/>
    </row>
    <row r="172" s="112" customFormat="1" spans="1:1">
      <c r="A172" s="165"/>
    </row>
    <row r="173" s="112" customFormat="1" spans="1:1">
      <c r="A173" s="165"/>
    </row>
    <row r="174" s="112" customFormat="1" spans="1:1">
      <c r="A174" s="165"/>
    </row>
    <row r="175" s="112" customFormat="1" spans="1:1">
      <c r="A175" s="165"/>
    </row>
    <row r="176" s="112" customFormat="1" spans="1:1">
      <c r="A176" s="165"/>
    </row>
    <row r="177" s="112" customFormat="1" spans="1:1">
      <c r="A177" s="165"/>
    </row>
    <row r="178" s="112" customFormat="1" spans="1:1">
      <c r="A178" s="165"/>
    </row>
    <row r="179" s="112" customFormat="1" spans="1:1">
      <c r="A179" s="165"/>
    </row>
    <row r="180" s="112" customFormat="1" spans="1:1">
      <c r="A180" s="165"/>
    </row>
    <row r="181" s="112" customFormat="1" spans="1:1">
      <c r="A181" s="165"/>
    </row>
    <row r="182" s="112" customFormat="1" spans="1:1">
      <c r="A182" s="165"/>
    </row>
    <row r="183" s="112" customFormat="1" spans="1:1">
      <c r="A183" s="165"/>
    </row>
    <row r="184" s="112" customFormat="1" spans="1:1">
      <c r="A184" s="165"/>
    </row>
    <row r="185" s="112" customFormat="1" spans="1:1">
      <c r="A185" s="165"/>
    </row>
    <row r="186" s="112" customFormat="1" spans="1:1">
      <c r="A186" s="165"/>
    </row>
    <row r="187" s="112" customFormat="1" spans="1:1">
      <c r="A187" s="165"/>
    </row>
    <row r="188" s="112" customFormat="1" spans="1:1">
      <c r="A188" s="165"/>
    </row>
    <row r="189" s="112" customFormat="1" spans="1:1">
      <c r="A189" s="165"/>
    </row>
    <row r="190" s="112" customFormat="1" spans="1:1">
      <c r="A190" s="165"/>
    </row>
    <row r="191" s="112" customFormat="1" spans="1:1">
      <c r="A191" s="165"/>
    </row>
    <row r="192" s="112" customFormat="1" spans="1:1">
      <c r="A192" s="165"/>
    </row>
    <row r="193" s="112" customFormat="1" spans="1:1">
      <c r="A193" s="165"/>
    </row>
    <row r="194" s="112" customFormat="1" spans="1:1">
      <c r="A194" s="165"/>
    </row>
    <row r="195" s="112" customFormat="1" spans="1:1">
      <c r="A195" s="165"/>
    </row>
    <row r="196" s="112" customFormat="1" spans="1:1">
      <c r="A196" s="165"/>
    </row>
    <row r="197" s="112" customFormat="1" spans="1:1">
      <c r="A197" s="165"/>
    </row>
    <row r="198" s="112" customFormat="1" spans="1:1">
      <c r="A198" s="165"/>
    </row>
    <row r="199" s="112" customFormat="1" spans="1:1">
      <c r="A199" s="165"/>
    </row>
    <row r="200" s="112" customFormat="1" spans="1:1">
      <c r="A200" s="165"/>
    </row>
    <row r="201" s="112" customFormat="1" spans="1:1">
      <c r="A201" s="165"/>
    </row>
    <row r="202" s="112" customFormat="1" spans="1:1">
      <c r="A202" s="165"/>
    </row>
    <row r="203" s="112" customFormat="1" spans="1:1">
      <c r="A203" s="165"/>
    </row>
    <row r="204" s="112" customFormat="1" spans="1:1">
      <c r="A204" s="165"/>
    </row>
    <row r="205" s="112" customFormat="1" spans="1:1">
      <c r="A205" s="165"/>
    </row>
    <row r="206" s="112" customFormat="1" spans="1:1">
      <c r="A206" s="165"/>
    </row>
    <row r="207" s="112" customFormat="1" spans="1:1">
      <c r="A207" s="165"/>
    </row>
    <row r="208" s="112" customFormat="1" spans="1:1">
      <c r="A208" s="165"/>
    </row>
    <row r="209" s="112" customFormat="1" spans="1:1">
      <c r="A209" s="165"/>
    </row>
    <row r="210" s="112" customFormat="1" spans="1:1">
      <c r="A210" s="165"/>
    </row>
    <row r="211" s="112" customFormat="1" spans="1:1">
      <c r="A211" s="165"/>
    </row>
    <row r="212" s="112" customFormat="1" spans="1:1">
      <c r="A212" s="165"/>
    </row>
    <row r="213" s="112" customFormat="1" spans="1:1">
      <c r="A213" s="165"/>
    </row>
    <row r="214" s="112" customFormat="1" spans="1:1">
      <c r="A214" s="165"/>
    </row>
    <row r="215" s="112" customFormat="1" spans="1:1">
      <c r="A215" s="165"/>
    </row>
    <row r="216" s="112" customFormat="1" spans="1:1">
      <c r="A216" s="165"/>
    </row>
    <row r="217" s="112" customFormat="1" spans="1:1">
      <c r="A217" s="165"/>
    </row>
    <row r="218" s="112" customFormat="1" spans="1:1">
      <c r="A218" s="165"/>
    </row>
    <row r="219" s="112" customFormat="1" spans="1:1">
      <c r="A219" s="165"/>
    </row>
    <row r="220" s="112" customFormat="1" spans="1:1">
      <c r="A220" s="165"/>
    </row>
    <row r="221" s="112" customFormat="1" spans="1:1">
      <c r="A221" s="165"/>
    </row>
    <row r="222" s="112" customFormat="1" spans="1:1">
      <c r="A222" s="165"/>
    </row>
    <row r="223" s="112" customFormat="1" spans="1:1">
      <c r="A223" s="165"/>
    </row>
    <row r="224" s="112" customFormat="1" spans="1:1">
      <c r="A224" s="165"/>
    </row>
    <row r="225" s="112" customFormat="1" spans="1:1">
      <c r="A225" s="165"/>
    </row>
    <row r="226" s="112" customFormat="1" spans="1:1">
      <c r="A226" s="165"/>
    </row>
    <row r="227" s="112" customFormat="1" spans="1:1">
      <c r="A227" s="165"/>
    </row>
    <row r="228" s="112" customFormat="1" spans="1:1">
      <c r="A228" s="165"/>
    </row>
    <row r="229" s="112" customFormat="1" spans="1:1">
      <c r="A229" s="165"/>
    </row>
    <row r="230" s="112" customFormat="1" spans="1:1">
      <c r="A230" s="165"/>
    </row>
    <row r="231" s="112" customFormat="1" spans="1:1">
      <c r="A231" s="165"/>
    </row>
    <row r="232" s="112" customFormat="1" spans="1:1">
      <c r="A232" s="165"/>
    </row>
    <row r="233" s="112" customFormat="1" spans="1:1">
      <c r="A233" s="165"/>
    </row>
    <row r="234" s="112" customFormat="1" spans="1:1">
      <c r="A234" s="165"/>
    </row>
    <row r="235" s="112" customFormat="1" spans="1:1">
      <c r="A235" s="165"/>
    </row>
    <row r="236" s="112" customFormat="1" spans="1:1">
      <c r="A236" s="165"/>
    </row>
    <row r="237" s="112" customFormat="1" spans="1:1">
      <c r="A237" s="165"/>
    </row>
    <row r="238" s="112" customFormat="1" spans="1:1">
      <c r="A238" s="165"/>
    </row>
    <row r="239" s="112" customFormat="1" spans="1:1">
      <c r="A239" s="165"/>
    </row>
    <row r="240" s="112" customFormat="1" spans="1:1">
      <c r="A240" s="165"/>
    </row>
    <row r="241" s="112" customFormat="1" spans="1:1">
      <c r="A241" s="165"/>
    </row>
    <row r="242" s="112" customFormat="1" spans="1:1">
      <c r="A242" s="165"/>
    </row>
  </sheetData>
  <mergeCells count="15">
    <mergeCell ref="A1:K1"/>
    <mergeCell ref="A3:G3"/>
    <mergeCell ref="E4:H4"/>
    <mergeCell ref="J4:K4"/>
    <mergeCell ref="F5:G5"/>
    <mergeCell ref="A20:I20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1.10208333333333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opLeftCell="A9" workbookViewId="0">
      <selection activeCell="D7" sqref="D7"/>
    </sheetView>
  </sheetViews>
  <sheetFormatPr defaultColWidth="9" defaultRowHeight="13.5"/>
  <cols>
    <col min="1" max="1" width="12.625" customWidth="1"/>
    <col min="2" max="2" width="30.5083333333333" customWidth="1"/>
    <col min="3" max="3" width="14.875" customWidth="1"/>
    <col min="4" max="4" width="14.75" customWidth="1"/>
    <col min="5" max="5" width="14.625" customWidth="1"/>
  </cols>
  <sheetData>
    <row r="1" ht="31" customHeight="1" spans="1:14">
      <c r="A1" s="58" t="s">
        <v>151</v>
      </c>
      <c r="B1" s="58"/>
      <c r="C1" s="58"/>
      <c r="D1" s="58"/>
      <c r="E1" s="58"/>
    </row>
    <row r="2" ht="15" customHeight="1" spans="1:14">
      <c r="A2" s="59"/>
      <c r="B2" s="59"/>
      <c r="C2" s="59"/>
      <c r="D2" s="59"/>
      <c r="E2" s="60" t="s">
        <v>152</v>
      </c>
    </row>
    <row r="3" ht="15" customHeight="1" spans="1:14">
      <c r="A3" s="82" t="s">
        <v>2</v>
      </c>
      <c r="B3" s="82"/>
      <c r="C3" s="62"/>
      <c r="D3" s="62"/>
      <c r="E3" s="63" t="s">
        <v>3</v>
      </c>
    </row>
    <row r="4" ht="15" customHeight="1" spans="1:14">
      <c r="A4" s="64" t="s">
        <v>153</v>
      </c>
      <c r="B4" s="64"/>
      <c r="C4" s="64" t="s">
        <v>154</v>
      </c>
      <c r="D4" s="64"/>
      <c r="E4" s="64"/>
    </row>
    <row r="5" s="57" customFormat="1" spans="1:14">
      <c r="A5" s="65" t="s">
        <v>80</v>
      </c>
      <c r="B5" s="65" t="s">
        <v>81</v>
      </c>
      <c r="C5" s="65" t="s">
        <v>71</v>
      </c>
      <c r="D5" s="65" t="s">
        <v>145</v>
      </c>
      <c r="E5" s="65" t="s">
        <v>146</v>
      </c>
    </row>
    <row r="6" spans="1:14">
      <c r="A6" s="83">
        <v>301</v>
      </c>
      <c r="B6" s="84" t="s">
        <v>149</v>
      </c>
      <c r="C6" s="85">
        <f>SUM(C7:C19)</f>
        <v>889.147</v>
      </c>
      <c r="D6" s="85">
        <f>SUM(D7:D40)</f>
        <v>889.147</v>
      </c>
      <c r="E6" s="86"/>
    </row>
    <row r="7" spans="1:14">
      <c r="A7" s="83">
        <v>30101</v>
      </c>
      <c r="B7" s="84" t="s">
        <v>155</v>
      </c>
      <c r="C7" s="87">
        <v>332.438</v>
      </c>
      <c r="D7" s="87">
        <v>332.438</v>
      </c>
      <c r="E7" s="86"/>
      <c r="J7" s="88"/>
    </row>
    <row r="8" spans="1:14">
      <c r="A8" s="83">
        <v>30102</v>
      </c>
      <c r="B8" s="84" t="s">
        <v>156</v>
      </c>
      <c r="C8" s="87">
        <v>221.882</v>
      </c>
      <c r="D8" s="87">
        <v>221.882</v>
      </c>
      <c r="E8" s="86"/>
      <c r="J8" s="88"/>
    </row>
    <row r="9" spans="1:14">
      <c r="A9" s="83">
        <v>30103</v>
      </c>
      <c r="B9" s="84" t="s">
        <v>157</v>
      </c>
      <c r="C9" s="87">
        <v>121.808</v>
      </c>
      <c r="D9" s="87">
        <v>121.808</v>
      </c>
      <c r="E9" s="86"/>
      <c r="H9" s="89"/>
      <c r="J9" s="88"/>
      <c r="K9" s="88"/>
      <c r="L9" s="88"/>
    </row>
    <row r="10" spans="1:14">
      <c r="A10" s="83">
        <v>30106</v>
      </c>
      <c r="B10" s="84" t="s">
        <v>158</v>
      </c>
      <c r="C10" s="87"/>
      <c r="D10" s="87"/>
      <c r="E10" s="90"/>
      <c r="J10" s="88"/>
      <c r="K10" s="88"/>
      <c r="L10" s="88"/>
    </row>
    <row r="11" spans="1:14">
      <c r="A11" s="83">
        <v>30107</v>
      </c>
      <c r="B11" s="91" t="s">
        <v>159</v>
      </c>
      <c r="C11" s="87"/>
      <c r="D11" s="87"/>
      <c r="E11" s="92"/>
      <c r="J11" s="88"/>
      <c r="K11" s="88"/>
      <c r="L11" s="88"/>
    </row>
    <row r="12" spans="1:14">
      <c r="A12" s="83">
        <v>30108</v>
      </c>
      <c r="B12" s="91" t="s">
        <v>160</v>
      </c>
      <c r="C12" s="87">
        <v>92.341</v>
      </c>
      <c r="D12" s="87">
        <v>92.341</v>
      </c>
      <c r="E12" s="92"/>
      <c r="J12" s="88"/>
      <c r="K12" s="88"/>
      <c r="L12" s="88"/>
    </row>
    <row r="13" spans="1:14">
      <c r="A13" s="83">
        <v>30109</v>
      </c>
      <c r="B13" s="91" t="s">
        <v>161</v>
      </c>
      <c r="C13" s="87"/>
      <c r="D13" s="87"/>
      <c r="E13" s="92"/>
      <c r="J13" s="88"/>
      <c r="K13" s="88"/>
      <c r="L13" s="88"/>
    </row>
    <row r="14" spans="1:14">
      <c r="A14" s="83">
        <v>30110</v>
      </c>
      <c r="B14" s="91" t="s">
        <v>162</v>
      </c>
      <c r="C14" s="87">
        <v>39.403</v>
      </c>
      <c r="D14" s="87">
        <v>39.403</v>
      </c>
      <c r="E14" s="92"/>
      <c r="I14" s="88"/>
      <c r="J14" s="88"/>
      <c r="K14" s="93"/>
      <c r="L14" s="88"/>
      <c r="M14" s="88"/>
      <c r="N14" s="88"/>
    </row>
    <row r="15" spans="1:14">
      <c r="A15" s="83">
        <v>30111</v>
      </c>
      <c r="B15" s="91" t="s">
        <v>163</v>
      </c>
      <c r="C15" s="87"/>
      <c r="D15" s="87"/>
      <c r="E15" s="92"/>
      <c r="I15" s="88"/>
      <c r="J15" s="94"/>
      <c r="K15" s="94"/>
      <c r="L15" s="95"/>
      <c r="M15" s="95"/>
      <c r="N15" s="95"/>
    </row>
    <row r="16" spans="1:14">
      <c r="A16" s="83">
        <v>30112</v>
      </c>
      <c r="B16" s="91" t="s">
        <v>164</v>
      </c>
      <c r="C16" s="87">
        <v>11.821</v>
      </c>
      <c r="D16" s="87">
        <v>11.821</v>
      </c>
      <c r="E16" s="92"/>
      <c r="I16" s="88"/>
      <c r="J16" s="96"/>
      <c r="K16" s="96"/>
      <c r="L16" s="97"/>
      <c r="M16" s="97"/>
      <c r="N16" s="97"/>
    </row>
    <row r="17" spans="1:14">
      <c r="A17" s="83">
        <v>30113</v>
      </c>
      <c r="B17" s="91" t="s">
        <v>165</v>
      </c>
      <c r="C17" s="87">
        <v>69.256</v>
      </c>
      <c r="D17" s="87">
        <v>69.256</v>
      </c>
      <c r="E17" s="92"/>
      <c r="I17" s="88"/>
      <c r="J17" s="96"/>
      <c r="K17" s="96"/>
      <c r="L17" s="97"/>
      <c r="M17" s="97"/>
      <c r="N17" s="97"/>
    </row>
    <row r="18" spans="1:14">
      <c r="A18" s="83">
        <v>30114</v>
      </c>
      <c r="B18" s="91" t="s">
        <v>166</v>
      </c>
      <c r="C18" s="87"/>
      <c r="D18" s="87"/>
      <c r="E18" s="92"/>
      <c r="I18" s="88"/>
      <c r="J18" s="96"/>
      <c r="K18" s="96"/>
      <c r="L18" s="97"/>
      <c r="M18" s="97"/>
      <c r="N18" s="97"/>
    </row>
    <row r="19" spans="1:14">
      <c r="A19" s="83">
        <v>30199</v>
      </c>
      <c r="B19" s="91" t="s">
        <v>167</v>
      </c>
      <c r="C19" s="98">
        <v>0.198</v>
      </c>
      <c r="D19" s="98">
        <v>0.198</v>
      </c>
      <c r="E19" s="92"/>
      <c r="I19" s="88"/>
      <c r="J19" s="96"/>
      <c r="K19" s="96"/>
      <c r="L19" s="97"/>
      <c r="M19" s="97"/>
      <c r="N19" s="97"/>
    </row>
    <row r="20" spans="1:14">
      <c r="A20" s="83">
        <v>302</v>
      </c>
      <c r="B20" s="91" t="s">
        <v>168</v>
      </c>
      <c r="C20" s="98">
        <v>63.24</v>
      </c>
      <c r="D20" s="99"/>
      <c r="E20" s="92">
        <v>63.24</v>
      </c>
      <c r="I20" s="88"/>
      <c r="J20" s="96"/>
      <c r="K20" s="96"/>
      <c r="L20" s="97"/>
      <c r="M20" s="97"/>
      <c r="N20" s="97"/>
    </row>
    <row r="21" spans="1:14">
      <c r="A21" s="83">
        <v>30201</v>
      </c>
      <c r="B21" s="84" t="s">
        <v>169</v>
      </c>
      <c r="C21" s="100" t="s">
        <v>170</v>
      </c>
      <c r="D21" s="101"/>
      <c r="E21" s="102">
        <v>8</v>
      </c>
      <c r="I21" s="88"/>
      <c r="J21" s="96"/>
      <c r="K21" s="96"/>
      <c r="L21" s="97"/>
      <c r="M21" s="97"/>
      <c r="N21" s="97"/>
    </row>
    <row r="22" spans="1:14">
      <c r="A22" s="83">
        <v>30202</v>
      </c>
      <c r="B22" s="84" t="s">
        <v>171</v>
      </c>
      <c r="C22" s="103"/>
      <c r="D22" s="104"/>
      <c r="E22" s="86"/>
      <c r="I22" s="88"/>
      <c r="J22" s="96"/>
      <c r="K22" s="96"/>
      <c r="L22" s="97"/>
      <c r="M22" s="97"/>
      <c r="N22" s="97"/>
    </row>
    <row r="23" spans="1:14">
      <c r="A23" s="83">
        <v>30205</v>
      </c>
      <c r="B23" s="84" t="s">
        <v>172</v>
      </c>
      <c r="C23" s="103"/>
      <c r="D23" s="104"/>
      <c r="E23" s="86"/>
      <c r="H23" s="88"/>
      <c r="I23" s="88"/>
      <c r="J23" s="96"/>
      <c r="K23" s="96"/>
      <c r="L23" s="97"/>
      <c r="M23" s="97"/>
      <c r="N23" s="97"/>
    </row>
    <row r="24" spans="1:14">
      <c r="A24" s="83">
        <v>30206</v>
      </c>
      <c r="B24" s="84" t="s">
        <v>173</v>
      </c>
      <c r="C24" s="105">
        <v>3.5</v>
      </c>
      <c r="D24" s="104"/>
      <c r="E24" s="106">
        <v>3.5</v>
      </c>
      <c r="H24" s="88"/>
      <c r="I24" s="88"/>
      <c r="J24" s="94"/>
      <c r="K24" s="94"/>
      <c r="L24" s="95"/>
      <c r="M24" s="95"/>
      <c r="N24" s="95"/>
    </row>
    <row r="25" spans="1:14">
      <c r="A25" s="83">
        <v>30207</v>
      </c>
      <c r="B25" s="84" t="s">
        <v>174</v>
      </c>
      <c r="C25" s="105">
        <v>4.5</v>
      </c>
      <c r="D25" s="104"/>
      <c r="E25" s="106">
        <v>4.5</v>
      </c>
      <c r="I25" s="88"/>
      <c r="J25" s="96"/>
      <c r="K25" s="96"/>
      <c r="L25" s="97"/>
      <c r="M25" s="97"/>
      <c r="N25" s="97"/>
    </row>
    <row r="26" spans="1:14">
      <c r="A26" s="83">
        <v>30208</v>
      </c>
      <c r="B26" s="84" t="s">
        <v>175</v>
      </c>
      <c r="C26" s="103"/>
      <c r="D26" s="104"/>
      <c r="E26" s="86"/>
      <c r="I26" s="88"/>
      <c r="J26" s="96"/>
      <c r="K26" s="96"/>
      <c r="L26" s="97"/>
      <c r="M26" s="97"/>
      <c r="N26" s="97"/>
    </row>
    <row r="27" spans="1:14">
      <c r="A27" s="83">
        <v>30209</v>
      </c>
      <c r="B27" s="84" t="s">
        <v>176</v>
      </c>
      <c r="C27" s="103"/>
      <c r="D27" s="104"/>
      <c r="E27" s="86"/>
      <c r="I27" s="88"/>
      <c r="J27" s="96"/>
      <c r="K27" s="96"/>
      <c r="L27" s="97"/>
      <c r="M27" s="97"/>
      <c r="N27" s="97"/>
    </row>
    <row r="28" spans="1:14">
      <c r="A28" s="83">
        <v>30211</v>
      </c>
      <c r="B28" s="84" t="s">
        <v>177</v>
      </c>
      <c r="C28" s="105">
        <v>5</v>
      </c>
      <c r="D28" s="104"/>
      <c r="E28" s="106">
        <v>5</v>
      </c>
      <c r="I28" s="88"/>
      <c r="J28" s="96"/>
      <c r="K28" s="96"/>
      <c r="L28" s="97"/>
      <c r="M28" s="97"/>
      <c r="N28" s="97"/>
    </row>
    <row r="29" spans="1:14">
      <c r="A29" s="83">
        <v>30213</v>
      </c>
      <c r="B29" s="84" t="s">
        <v>178</v>
      </c>
      <c r="C29" s="103"/>
      <c r="D29" s="104"/>
      <c r="E29" s="86"/>
      <c r="H29" s="88"/>
      <c r="I29" s="88"/>
      <c r="J29" s="96"/>
      <c r="K29" s="96"/>
      <c r="L29" s="97"/>
      <c r="M29" s="97"/>
      <c r="N29" s="97"/>
    </row>
    <row r="30" spans="1:14">
      <c r="A30" s="83">
        <v>30214</v>
      </c>
      <c r="B30" s="84" t="s">
        <v>179</v>
      </c>
      <c r="C30" s="105">
        <v>0</v>
      </c>
      <c r="D30" s="104"/>
      <c r="E30" s="106">
        <v>0</v>
      </c>
      <c r="H30" s="88"/>
      <c r="I30" s="88"/>
      <c r="J30" s="96"/>
      <c r="K30" s="96"/>
      <c r="L30" s="97"/>
      <c r="M30" s="97"/>
      <c r="N30" s="97"/>
    </row>
    <row r="31" spans="1:14">
      <c r="A31" s="83">
        <v>30215</v>
      </c>
      <c r="B31" s="84" t="s">
        <v>180</v>
      </c>
      <c r="C31" s="103"/>
      <c r="D31" s="104"/>
      <c r="E31" s="86"/>
      <c r="H31" s="88"/>
      <c r="I31" s="88"/>
      <c r="J31" s="96"/>
      <c r="K31" s="96"/>
      <c r="L31" s="97"/>
      <c r="M31" s="97"/>
      <c r="N31" s="97"/>
    </row>
    <row r="32" spans="1:14">
      <c r="A32" s="83">
        <v>30216</v>
      </c>
      <c r="B32" s="84" t="s">
        <v>181</v>
      </c>
      <c r="C32" s="103">
        <v>0</v>
      </c>
      <c r="D32" s="104"/>
      <c r="E32" s="86">
        <v>0</v>
      </c>
      <c r="H32" s="88"/>
      <c r="I32" s="88"/>
      <c r="J32" s="96"/>
      <c r="K32" s="96"/>
      <c r="L32" s="97"/>
      <c r="M32" s="97"/>
      <c r="N32" s="97"/>
    </row>
    <row r="33" spans="1:14">
      <c r="A33" s="83">
        <v>30217</v>
      </c>
      <c r="B33" s="84" t="s">
        <v>182</v>
      </c>
      <c r="C33" s="105">
        <v>0</v>
      </c>
      <c r="D33" s="104"/>
      <c r="E33" s="106">
        <v>0</v>
      </c>
      <c r="H33" s="88"/>
      <c r="I33" s="88"/>
      <c r="J33" s="96"/>
      <c r="K33" s="96"/>
      <c r="L33" s="97"/>
      <c r="M33" s="97"/>
      <c r="N33" s="97"/>
    </row>
    <row r="34" spans="1:14">
      <c r="A34" s="83">
        <v>30226</v>
      </c>
      <c r="B34" s="84" t="s">
        <v>183</v>
      </c>
      <c r="C34" s="103"/>
      <c r="D34" s="104"/>
      <c r="E34" s="86"/>
      <c r="H34" s="88"/>
      <c r="I34" s="88"/>
      <c r="J34" s="96"/>
      <c r="K34" s="96"/>
      <c r="L34" s="97"/>
      <c r="M34" s="97"/>
      <c r="N34" s="97"/>
    </row>
    <row r="35" spans="1:14">
      <c r="A35" s="83">
        <v>30228</v>
      </c>
      <c r="B35" s="84" t="s">
        <v>184</v>
      </c>
      <c r="C35" s="103">
        <v>19</v>
      </c>
      <c r="D35" s="104"/>
      <c r="E35" s="86">
        <v>19</v>
      </c>
      <c r="H35" s="88"/>
      <c r="I35" s="88"/>
      <c r="J35" s="94"/>
      <c r="K35" s="94"/>
      <c r="L35" s="95"/>
      <c r="M35" s="95"/>
      <c r="N35" s="95"/>
    </row>
    <row r="36" spans="1:14">
      <c r="A36" s="83">
        <v>30229</v>
      </c>
      <c r="B36" s="84" t="s">
        <v>185</v>
      </c>
      <c r="C36" s="103"/>
      <c r="D36" s="104"/>
      <c r="E36" s="86"/>
      <c r="H36" s="88"/>
      <c r="I36" s="88"/>
      <c r="J36" s="96"/>
      <c r="K36" s="96"/>
      <c r="L36" s="97"/>
      <c r="M36" s="97"/>
      <c r="N36" s="97"/>
    </row>
    <row r="37" spans="1:14">
      <c r="A37" s="83">
        <v>30231</v>
      </c>
      <c r="B37" s="84" t="s">
        <v>186</v>
      </c>
      <c r="C37" s="103">
        <v>3</v>
      </c>
      <c r="D37" s="104"/>
      <c r="E37" s="86">
        <v>3</v>
      </c>
      <c r="H37" s="88"/>
      <c r="I37" s="88"/>
      <c r="J37" s="107"/>
      <c r="K37" s="107"/>
      <c r="L37" s="108"/>
      <c r="M37" s="108"/>
      <c r="N37" s="108"/>
    </row>
    <row r="38" spans="1:14">
      <c r="A38" s="83">
        <v>30239</v>
      </c>
      <c r="B38" s="84" t="s">
        <v>187</v>
      </c>
      <c r="C38" s="103">
        <v>3</v>
      </c>
      <c r="D38" s="104"/>
      <c r="E38" s="86">
        <v>3</v>
      </c>
      <c r="H38" s="88"/>
      <c r="I38" s="88"/>
      <c r="J38" s="88"/>
      <c r="K38" s="88"/>
      <c r="L38" s="88"/>
      <c r="M38" s="88"/>
      <c r="N38" s="88"/>
    </row>
    <row r="39" spans="1:14">
      <c r="A39" s="83">
        <v>30240</v>
      </c>
      <c r="B39" s="84" t="s">
        <v>188</v>
      </c>
      <c r="C39" s="103"/>
      <c r="D39" s="103"/>
      <c r="E39" s="86"/>
      <c r="H39" s="88"/>
      <c r="I39" s="88"/>
      <c r="J39" s="88"/>
      <c r="K39" s="88"/>
      <c r="L39" s="88"/>
      <c r="M39" s="88"/>
      <c r="N39" s="88"/>
    </row>
    <row r="40" spans="1:14">
      <c r="A40" s="83">
        <v>30299</v>
      </c>
      <c r="B40" s="84" t="s">
        <v>189</v>
      </c>
      <c r="C40" s="103">
        <v>17.24</v>
      </c>
      <c r="D40" s="103"/>
      <c r="E40" s="86">
        <v>17.24</v>
      </c>
      <c r="H40" s="88"/>
      <c r="I40" s="88"/>
      <c r="J40" s="88"/>
      <c r="K40" s="88"/>
      <c r="L40" s="88"/>
      <c r="M40" s="88"/>
      <c r="N40" s="88"/>
    </row>
    <row r="41" spans="1:14">
      <c r="A41" s="83">
        <v>303</v>
      </c>
      <c r="B41" s="84" t="s">
        <v>150</v>
      </c>
      <c r="C41" s="98">
        <v>8.172</v>
      </c>
      <c r="D41" s="98">
        <v>8.172</v>
      </c>
      <c r="E41" s="86"/>
      <c r="H41" s="88"/>
      <c r="J41" s="88"/>
      <c r="K41" s="88"/>
      <c r="L41" s="88"/>
    </row>
    <row r="42" spans="1:14">
      <c r="A42" s="83">
        <v>30301</v>
      </c>
      <c r="B42" s="84" t="s">
        <v>190</v>
      </c>
      <c r="C42" s="98"/>
      <c r="D42" s="98"/>
      <c r="E42" s="86"/>
      <c r="J42" s="88"/>
    </row>
    <row r="43" spans="1:14">
      <c r="A43" s="83">
        <v>30302</v>
      </c>
      <c r="B43" s="84" t="s">
        <v>191</v>
      </c>
      <c r="C43" s="98"/>
      <c r="D43" s="98"/>
      <c r="E43" s="86"/>
      <c r="J43" s="88"/>
    </row>
    <row r="44" spans="1:14">
      <c r="A44" s="83">
        <v>30303</v>
      </c>
      <c r="B44" s="84" t="s">
        <v>192</v>
      </c>
      <c r="C44" s="98"/>
      <c r="D44" s="98"/>
      <c r="E44" s="86"/>
      <c r="J44" s="88"/>
    </row>
    <row r="45" spans="1:14">
      <c r="A45" s="83">
        <v>30304</v>
      </c>
      <c r="B45" s="84" t="s">
        <v>193</v>
      </c>
      <c r="C45" s="98">
        <v>8.172</v>
      </c>
      <c r="D45" s="98">
        <v>8.172</v>
      </c>
      <c r="E45" s="86"/>
      <c r="J45" s="88"/>
    </row>
    <row r="46" spans="1:14">
      <c r="A46" s="83">
        <v>30305</v>
      </c>
      <c r="B46" s="84" t="s">
        <v>194</v>
      </c>
      <c r="C46" s="98"/>
      <c r="D46" s="98"/>
      <c r="E46" s="86"/>
      <c r="J46" s="88"/>
    </row>
    <row r="47" spans="1:14">
      <c r="A47" s="83">
        <v>30306</v>
      </c>
      <c r="B47" s="84" t="s">
        <v>195</v>
      </c>
      <c r="C47" s="98"/>
      <c r="D47" s="98"/>
      <c r="E47" s="86"/>
      <c r="J47" s="88"/>
    </row>
    <row r="48" spans="1:14">
      <c r="A48" s="83">
        <v>30307</v>
      </c>
      <c r="B48" s="84" t="s">
        <v>196</v>
      </c>
      <c r="C48" s="98"/>
      <c r="D48" s="98"/>
      <c r="E48" s="86"/>
      <c r="J48" s="88"/>
    </row>
    <row r="49" spans="1:5">
      <c r="A49" s="83">
        <v>30308</v>
      </c>
      <c r="B49" s="84" t="s">
        <v>197</v>
      </c>
      <c r="C49" s="98"/>
      <c r="D49" s="98"/>
      <c r="E49" s="86"/>
    </row>
    <row r="50" spans="1:5">
      <c r="A50" s="83">
        <v>30309</v>
      </c>
      <c r="B50" s="84" t="s">
        <v>198</v>
      </c>
      <c r="C50" s="98"/>
      <c r="D50" s="98"/>
      <c r="E50" s="86"/>
    </row>
    <row r="51" spans="1:5">
      <c r="A51" s="83">
        <v>30310</v>
      </c>
      <c r="B51" s="84" t="s">
        <v>199</v>
      </c>
      <c r="C51" s="98"/>
      <c r="D51" s="98"/>
      <c r="E51" s="86"/>
    </row>
    <row r="52" spans="1:5">
      <c r="A52" s="83">
        <v>30311</v>
      </c>
      <c r="B52" s="84" t="s">
        <v>200</v>
      </c>
      <c r="C52" s="98"/>
      <c r="D52" s="98"/>
      <c r="E52" s="86"/>
    </row>
    <row r="53" spans="1:5">
      <c r="A53" s="83">
        <v>30399</v>
      </c>
      <c r="B53" s="84" t="s">
        <v>201</v>
      </c>
      <c r="C53" s="109"/>
      <c r="D53" s="109"/>
      <c r="E53" s="86"/>
    </row>
    <row r="54" spans="1:5">
      <c r="A54" s="83">
        <v>310</v>
      </c>
      <c r="B54" s="84" t="s">
        <v>202</v>
      </c>
      <c r="C54" s="103"/>
      <c r="D54" s="103"/>
      <c r="E54" s="86"/>
    </row>
    <row r="55" spans="1:5">
      <c r="A55" s="83">
        <v>31002</v>
      </c>
      <c r="B55" s="84" t="s">
        <v>203</v>
      </c>
      <c r="C55" s="103"/>
      <c r="D55" s="103"/>
      <c r="E55" s="86"/>
    </row>
    <row r="56" spans="1:5">
      <c r="A56" s="83">
        <v>31099</v>
      </c>
      <c r="B56" s="84" t="s">
        <v>204</v>
      </c>
      <c r="C56" s="103"/>
      <c r="D56" s="103"/>
      <c r="E56" s="86"/>
    </row>
    <row r="57" spans="1:5">
      <c r="A57" s="84"/>
      <c r="B57" s="110" t="s">
        <v>71</v>
      </c>
      <c r="C57" s="103">
        <f>C41+C20+C6</f>
        <v>960.559</v>
      </c>
      <c r="D57" s="103">
        <f>D41+D20+D6</f>
        <v>897.319</v>
      </c>
      <c r="E57" s="103">
        <f>E41+E20+E6</f>
        <v>63.24</v>
      </c>
    </row>
    <row r="58" spans="1:5">
      <c r="A58" s="72"/>
      <c r="B58" s="72"/>
      <c r="C58" s="72"/>
      <c r="D58" s="72"/>
      <c r="E58" s="72"/>
    </row>
  </sheetData>
  <mergeCells count="7">
    <mergeCell ref="A1:E1"/>
    <mergeCell ref="A2:B2"/>
    <mergeCell ref="A3:B3"/>
    <mergeCell ref="A4:B4"/>
    <mergeCell ref="C4:E4"/>
    <mergeCell ref="J37:K37"/>
    <mergeCell ref="A58:E58"/>
  </mergeCells>
  <pageMargins left="0.944444444444444" right="0.23" top="0.24" bottom="0.22" header="0.19" footer="0.1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K9" sqref="K9"/>
    </sheetView>
  </sheetViews>
  <sheetFormatPr defaultColWidth="9" defaultRowHeight="13.5"/>
  <cols>
    <col min="1" max="1" width="16.625" customWidth="1"/>
    <col min="2" max="13" width="8.625" customWidth="1"/>
  </cols>
  <sheetData>
    <row r="1" ht="39.95" customHeight="1" spans="1:13">
      <c r="A1" s="58" t="s">
        <v>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15" customHeight="1" spans="1:13">
      <c r="A2" s="71"/>
      <c r="B2" s="71"/>
      <c r="C2" s="71"/>
      <c r="D2" s="71"/>
      <c r="E2" s="71"/>
      <c r="F2" s="71"/>
      <c r="G2" s="60" t="s">
        <v>206</v>
      </c>
      <c r="H2" s="60"/>
      <c r="I2" s="60"/>
      <c r="J2" s="60"/>
      <c r="K2" s="60"/>
      <c r="L2" s="60"/>
      <c r="M2" s="60"/>
    </row>
    <row r="3" ht="15" customHeight="1" spans="1:13">
      <c r="A3" s="72" t="s">
        <v>2</v>
      </c>
      <c r="B3" s="72"/>
      <c r="C3" s="72"/>
      <c r="D3" s="72"/>
      <c r="E3" s="72"/>
      <c r="F3" s="72"/>
      <c r="G3" s="73" t="s">
        <v>3</v>
      </c>
      <c r="H3" s="73"/>
      <c r="I3" s="73"/>
      <c r="J3" s="73"/>
      <c r="K3" s="73"/>
      <c r="L3" s="73"/>
      <c r="M3" s="73"/>
    </row>
    <row r="4" ht="30" customHeight="1" spans="1:13">
      <c r="A4" s="74" t="s">
        <v>207</v>
      </c>
      <c r="B4" s="64" t="s">
        <v>208</v>
      </c>
      <c r="C4" s="75"/>
      <c r="D4" s="75"/>
      <c r="E4" s="75"/>
      <c r="F4" s="75"/>
      <c r="G4" s="75"/>
      <c r="H4" s="64" t="s">
        <v>209</v>
      </c>
      <c r="I4" s="75"/>
      <c r="J4" s="75"/>
      <c r="K4" s="75"/>
      <c r="L4" s="75"/>
      <c r="M4" s="75"/>
    </row>
    <row r="5" ht="30" customHeight="1" spans="1:13">
      <c r="A5" s="76"/>
      <c r="B5" s="75" t="s">
        <v>71</v>
      </c>
      <c r="C5" s="75" t="s">
        <v>210</v>
      </c>
      <c r="D5" s="75" t="s">
        <v>211</v>
      </c>
      <c r="E5" s="75"/>
      <c r="F5" s="75"/>
      <c r="G5" s="75" t="s">
        <v>212</v>
      </c>
      <c r="H5" s="75" t="s">
        <v>71</v>
      </c>
      <c r="I5" s="75" t="s">
        <v>210</v>
      </c>
      <c r="J5" s="75" t="s">
        <v>211</v>
      </c>
      <c r="K5" s="75"/>
      <c r="L5" s="75"/>
      <c r="M5" s="75" t="s">
        <v>212</v>
      </c>
    </row>
    <row r="6" s="70" customFormat="1" ht="60" customHeight="1" spans="1:13">
      <c r="A6" s="77"/>
      <c r="B6" s="75"/>
      <c r="C6" s="75"/>
      <c r="D6" s="75" t="s">
        <v>144</v>
      </c>
      <c r="E6" s="75" t="s">
        <v>213</v>
      </c>
      <c r="F6" s="75" t="s">
        <v>214</v>
      </c>
      <c r="G6" s="75"/>
      <c r="H6" s="75"/>
      <c r="I6" s="75"/>
      <c r="J6" s="75" t="s">
        <v>144</v>
      </c>
      <c r="K6" s="75" t="s">
        <v>213</v>
      </c>
      <c r="L6" s="75" t="s">
        <v>214</v>
      </c>
      <c r="M6" s="75"/>
    </row>
    <row r="7" ht="39.95" customHeight="1" spans="1:13">
      <c r="A7" s="78" t="s">
        <v>215</v>
      </c>
      <c r="B7" s="79">
        <v>6</v>
      </c>
      <c r="C7" s="79"/>
      <c r="D7" s="79">
        <v>6</v>
      </c>
      <c r="E7" s="79"/>
      <c r="F7" s="79">
        <v>3.5</v>
      </c>
      <c r="G7" s="79">
        <v>2.5</v>
      </c>
      <c r="H7" s="80">
        <v>3</v>
      </c>
      <c r="I7" s="81"/>
      <c r="J7" s="81">
        <v>3</v>
      </c>
      <c r="K7" s="81"/>
      <c r="L7" s="81">
        <v>3</v>
      </c>
      <c r="M7" s="81">
        <v>0</v>
      </c>
    </row>
    <row r="8" ht="38.25" customHeight="1"/>
    <row r="9" ht="38.25" customHeight="1"/>
    <row r="10" ht="38.25" customHeight="1"/>
    <row r="11" ht="38.25" customHeight="1"/>
    <row r="12" ht="38.25" customHeight="1"/>
    <row r="13" ht="38.25" customHeight="1"/>
    <row r="14" ht="38.25" customHeight="1"/>
    <row r="15" ht="38.25" customHeight="1"/>
    <row r="16" ht="38.25" customHeight="1"/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ageMargins left="1.02361111111111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K21" sqref="K21"/>
    </sheetView>
  </sheetViews>
  <sheetFormatPr defaultColWidth="9" defaultRowHeight="13.5" outlineLevelCol="4"/>
  <cols>
    <col min="1" max="5" width="16.625" customWidth="1"/>
  </cols>
  <sheetData>
    <row r="1" ht="39.95" customHeight="1" spans="1:5">
      <c r="A1" s="58" t="s">
        <v>216</v>
      </c>
      <c r="B1" s="58"/>
      <c r="C1" s="58"/>
      <c r="D1" s="58"/>
      <c r="E1" s="58"/>
    </row>
    <row r="2" ht="15" customHeight="1" spans="1:5">
      <c r="A2" s="59"/>
      <c r="B2" s="59"/>
      <c r="C2" s="59"/>
      <c r="D2" s="59"/>
      <c r="E2" s="60" t="s">
        <v>217</v>
      </c>
    </row>
    <row r="3" ht="15" customHeight="1" spans="1:5">
      <c r="A3" s="61" t="s">
        <v>2</v>
      </c>
      <c r="B3" s="61"/>
      <c r="C3" s="62"/>
      <c r="D3" s="62"/>
      <c r="E3" s="63" t="s">
        <v>3</v>
      </c>
    </row>
    <row r="4" ht="20.25" customHeight="1" spans="1:5">
      <c r="A4" s="64" t="s">
        <v>80</v>
      </c>
      <c r="B4" s="64" t="s">
        <v>81</v>
      </c>
      <c r="C4" s="64" t="s">
        <v>218</v>
      </c>
      <c r="D4" s="64"/>
      <c r="E4" s="64"/>
    </row>
    <row r="5" s="57" customFormat="1" ht="20.25" customHeight="1" spans="1:5">
      <c r="A5" s="64"/>
      <c r="B5" s="64"/>
      <c r="C5" s="65" t="s">
        <v>71</v>
      </c>
      <c r="D5" s="65" t="s">
        <v>98</v>
      </c>
      <c r="E5" s="65" t="s">
        <v>99</v>
      </c>
    </row>
    <row r="6" spans="1:5">
      <c r="A6" s="66"/>
      <c r="B6" s="65"/>
      <c r="C6" s="66"/>
      <c r="D6" s="66"/>
      <c r="E6" s="66"/>
    </row>
    <row r="7" spans="1:5">
      <c r="A7" s="66"/>
      <c r="B7" s="66"/>
      <c r="C7" s="66"/>
      <c r="D7" s="66"/>
      <c r="E7" s="66"/>
    </row>
    <row r="8" spans="1:5">
      <c r="A8" s="66"/>
      <c r="B8" s="66"/>
      <c r="C8" s="66"/>
      <c r="D8" s="66"/>
      <c r="E8" s="66"/>
    </row>
    <row r="9" spans="1:5">
      <c r="A9" s="66"/>
      <c r="B9" s="66"/>
      <c r="C9" s="66"/>
      <c r="D9" s="66"/>
      <c r="E9" s="66"/>
    </row>
    <row r="10" spans="1:5">
      <c r="A10" s="66"/>
      <c r="B10" s="66"/>
      <c r="C10" s="66"/>
      <c r="D10" s="66"/>
      <c r="E10" s="66"/>
    </row>
    <row r="11" spans="1:5">
      <c r="A11" s="66"/>
      <c r="B11" s="66"/>
      <c r="C11" s="66"/>
      <c r="D11" s="66"/>
      <c r="E11" s="66"/>
    </row>
    <row r="12" spans="1:5">
      <c r="A12" s="66"/>
      <c r="B12" s="66"/>
      <c r="C12" s="66"/>
      <c r="D12" s="66"/>
      <c r="E12" s="66"/>
    </row>
    <row r="13" spans="1:5">
      <c r="A13" s="66"/>
      <c r="B13" s="66"/>
      <c r="C13" s="66"/>
      <c r="D13" s="66"/>
      <c r="E13" s="66"/>
    </row>
    <row r="14" spans="1:5">
      <c r="A14" s="66"/>
      <c r="B14" s="66"/>
      <c r="C14" s="66"/>
      <c r="D14" s="66"/>
      <c r="E14" s="66"/>
    </row>
    <row r="15" spans="1:5">
      <c r="A15" s="66"/>
      <c r="B15" s="66"/>
      <c r="C15" s="66"/>
      <c r="D15" s="66"/>
      <c r="E15" s="66"/>
    </row>
    <row r="16" spans="1:5">
      <c r="A16" s="66"/>
      <c r="B16" s="66"/>
      <c r="C16" s="66"/>
      <c r="D16" s="66"/>
      <c r="E16" s="66"/>
    </row>
    <row r="17" spans="1:5">
      <c r="A17" s="66"/>
      <c r="B17" s="66"/>
      <c r="C17" s="66"/>
      <c r="D17" s="66"/>
      <c r="E17" s="66"/>
    </row>
    <row r="18" spans="1:5">
      <c r="A18" s="66"/>
      <c r="B18" s="66"/>
      <c r="C18" s="66"/>
      <c r="D18" s="66"/>
      <c r="E18" s="66"/>
    </row>
    <row r="19" spans="1:5">
      <c r="A19" s="66"/>
      <c r="B19" s="66"/>
      <c r="C19" s="66"/>
      <c r="D19" s="66"/>
      <c r="E19" s="66"/>
    </row>
    <row r="20" s="57" customFormat="1" spans="1:5">
      <c r="A20" s="65"/>
      <c r="B20" s="65" t="s">
        <v>71</v>
      </c>
      <c r="C20" s="65"/>
      <c r="D20" s="65"/>
      <c r="E20" s="65"/>
    </row>
    <row r="21" customHeight="1" spans="1:5">
      <c r="A21" s="67" t="s">
        <v>219</v>
      </c>
      <c r="B21" s="68"/>
      <c r="C21" s="68"/>
      <c r="D21" s="68"/>
      <c r="E21" s="68"/>
    </row>
    <row r="22" spans="1:5">
      <c r="A22" s="69"/>
      <c r="B22" s="69"/>
      <c r="C22" s="69"/>
      <c r="D22" s="69"/>
      <c r="E22" s="69"/>
    </row>
  </sheetData>
  <mergeCells count="6">
    <mergeCell ref="A1:E1"/>
    <mergeCell ref="A3:B3"/>
    <mergeCell ref="C4:E4"/>
    <mergeCell ref="A4:A5"/>
    <mergeCell ref="B4:B5"/>
    <mergeCell ref="A21:E22"/>
  </mergeCells>
  <pageMargins left="1.10208333333333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"/>
  <sheetViews>
    <sheetView zoomScale="90" zoomScaleNormal="90" workbookViewId="0">
      <selection activeCell="K14" sqref="K14"/>
    </sheetView>
  </sheetViews>
  <sheetFormatPr defaultColWidth="8.75" defaultRowHeight="13.5"/>
  <cols>
    <col min="1" max="10" width="9.125" customWidth="1"/>
    <col min="11" max="11" width="9.125" style="27" customWidth="1"/>
    <col min="12" max="14" width="9.125" customWidth="1"/>
    <col min="15" max="15" width="15.875" customWidth="1"/>
    <col min="16" max="16" width="13.5083333333333" customWidth="1"/>
    <col min="17" max="17" width="17.375" customWidth="1"/>
    <col min="18" max="18" width="13.625" customWidth="1"/>
    <col min="19" max="19" width="16.875" customWidth="1"/>
    <col min="20" max="28" width="24" customWidth="1"/>
    <col min="29" max="29" width="23.625" customWidth="1"/>
    <col min="30" max="39" width="26.375" customWidth="1"/>
    <col min="40" max="40" width="19" customWidth="1"/>
    <col min="41" max="43" width="28" customWidth="1"/>
    <col min="44" max="64" width="9" customWidth="1"/>
  </cols>
  <sheetData>
    <row r="1" ht="60" customHeight="1" spans="1:41">
      <c r="A1" s="28" t="s">
        <v>220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="25" customFormat="1" ht="24.95" customHeight="1" spans="1:41"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3"/>
      <c r="N2" s="33" t="s">
        <v>221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</row>
    <row r="3" s="25" customFormat="1" ht="24.95" customHeight="1" spans="1:41">
      <c r="A3" s="32" t="s">
        <v>222</v>
      </c>
      <c r="B3" s="32"/>
      <c r="C3" s="32"/>
      <c r="D3" s="32"/>
      <c r="E3" s="32"/>
      <c r="F3" s="34"/>
      <c r="G3" s="34"/>
      <c r="H3" s="34"/>
      <c r="I3" s="34"/>
      <c r="J3" s="34"/>
      <c r="K3" s="35"/>
      <c r="L3" s="34"/>
      <c r="M3" s="36"/>
      <c r="N3" s="36" t="s">
        <v>3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7"/>
      <c r="AO3" s="34"/>
    </row>
    <row r="4" s="26" customFormat="1" ht="24.95" customHeight="1" spans="1:41">
      <c r="A4" s="38" t="s">
        <v>223</v>
      </c>
      <c r="B4" s="38" t="s">
        <v>224</v>
      </c>
      <c r="C4" s="38" t="s">
        <v>225</v>
      </c>
      <c r="D4" s="38" t="s">
        <v>226</v>
      </c>
      <c r="E4" s="38" t="s">
        <v>227</v>
      </c>
      <c r="F4" s="38" t="s">
        <v>228</v>
      </c>
      <c r="G4" s="38"/>
      <c r="H4" s="38"/>
      <c r="I4" s="38"/>
      <c r="J4" s="38"/>
      <c r="K4" s="39"/>
      <c r="L4" s="38"/>
      <c r="M4" s="38"/>
      <c r="N4" s="38"/>
    </row>
    <row r="5" s="26" customFormat="1" ht="24.95" customHeight="1" spans="1:41">
      <c r="A5" s="38"/>
      <c r="B5" s="38"/>
      <c r="C5" s="38"/>
      <c r="D5" s="38"/>
      <c r="E5" s="38"/>
      <c r="F5" s="38" t="s">
        <v>229</v>
      </c>
      <c r="G5" s="38" t="s">
        <v>230</v>
      </c>
      <c r="H5" s="38" t="s">
        <v>231</v>
      </c>
      <c r="I5" s="38" t="s">
        <v>232</v>
      </c>
      <c r="J5" s="38" t="s">
        <v>233</v>
      </c>
      <c r="K5" s="38" t="s">
        <v>234</v>
      </c>
      <c r="L5" s="38" t="s">
        <v>235</v>
      </c>
      <c r="M5" s="38" t="s">
        <v>236</v>
      </c>
      <c r="N5" s="38" t="s">
        <v>237</v>
      </c>
    </row>
    <row r="6" s="26" customFormat="1" ht="14.25" customHeight="1" spans="1:41">
      <c r="A6" s="40"/>
      <c r="B6" s="38" t="s">
        <v>71</v>
      </c>
      <c r="C6" s="41"/>
      <c r="D6" s="41">
        <f>SUM(D7:D24)</f>
        <v>0</v>
      </c>
      <c r="E6" s="40"/>
      <c r="F6" s="40"/>
      <c r="G6" s="40"/>
      <c r="H6" s="40"/>
      <c r="I6" s="40"/>
      <c r="J6" s="40"/>
      <c r="K6" s="39"/>
      <c r="L6" s="40"/>
      <c r="M6" s="40"/>
      <c r="N6" s="40"/>
    </row>
    <row r="7" s="26" customFormat="1" ht="14.25" customHeight="1" spans="1:41">
      <c r="A7" s="42" t="s">
        <v>238</v>
      </c>
      <c r="B7" s="42" t="s">
        <v>239</v>
      </c>
      <c r="C7" s="42" t="s">
        <v>240</v>
      </c>
      <c r="D7" s="43" t="s">
        <v>241</v>
      </c>
      <c r="E7" s="42" t="s">
        <v>242</v>
      </c>
      <c r="F7" s="40" t="s">
        <v>243</v>
      </c>
      <c r="G7" s="42" t="s">
        <v>244</v>
      </c>
      <c r="H7" s="42"/>
      <c r="I7" s="42"/>
      <c r="J7" s="42"/>
      <c r="K7" s="44"/>
      <c r="L7" s="42"/>
      <c r="M7" s="42"/>
      <c r="N7" s="42"/>
    </row>
    <row r="8" s="26" customFormat="1" ht="14.25" customHeight="1" spans="1:41">
      <c r="A8" s="42"/>
      <c r="B8" s="42"/>
      <c r="C8" s="42"/>
      <c r="D8" s="43"/>
      <c r="E8" s="42"/>
      <c r="F8" s="45" t="s">
        <v>245</v>
      </c>
      <c r="G8" s="42" t="s">
        <v>246</v>
      </c>
      <c r="H8" s="42"/>
      <c r="I8" s="42"/>
      <c r="J8" s="42"/>
      <c r="K8" s="44"/>
      <c r="L8" s="42"/>
      <c r="M8" s="42"/>
      <c r="N8" s="42"/>
    </row>
    <row r="9" s="26" customFormat="1" ht="14.25" customHeight="1" spans="1:41">
      <c r="A9" s="42"/>
      <c r="B9" s="42"/>
      <c r="C9" s="42"/>
      <c r="D9" s="43"/>
      <c r="E9" s="42"/>
      <c r="F9" s="46"/>
      <c r="G9" s="42" t="s">
        <v>247</v>
      </c>
      <c r="H9" s="42"/>
      <c r="I9" s="47"/>
      <c r="J9" s="42"/>
      <c r="K9" s="44"/>
      <c r="L9" s="42"/>
      <c r="M9" s="48"/>
      <c r="N9" s="42"/>
    </row>
    <row r="10" s="26" customFormat="1" ht="14.25" customHeight="1" spans="1:41">
      <c r="A10" s="42"/>
      <c r="B10" s="42"/>
      <c r="C10" s="42"/>
      <c r="D10" s="43"/>
      <c r="E10" s="42"/>
      <c r="F10" s="46"/>
      <c r="G10" s="42" t="s">
        <v>248</v>
      </c>
      <c r="H10" s="42"/>
      <c r="I10" s="49"/>
      <c r="J10" s="42"/>
      <c r="K10" s="44"/>
      <c r="L10" s="49"/>
      <c r="M10" s="42"/>
      <c r="N10" s="42"/>
    </row>
    <row r="11" s="26" customFormat="1" ht="14.25" customHeight="1" spans="1:41">
      <c r="A11" s="42"/>
      <c r="B11" s="42"/>
      <c r="C11" s="42"/>
      <c r="D11" s="43"/>
      <c r="E11" s="50"/>
      <c r="F11" s="51" t="s">
        <v>249</v>
      </c>
      <c r="G11" s="52" t="s">
        <v>250</v>
      </c>
      <c r="H11" s="42"/>
      <c r="I11" s="42"/>
      <c r="J11" s="42"/>
      <c r="K11" s="44"/>
      <c r="L11" s="42"/>
      <c r="M11" s="48"/>
      <c r="N11" s="42"/>
    </row>
    <row r="12" s="26" customFormat="1" ht="14.25" customHeight="1" spans="1:41">
      <c r="A12" s="42"/>
      <c r="B12" s="42"/>
      <c r="C12" s="42"/>
      <c r="D12" s="43"/>
      <c r="E12" s="50"/>
      <c r="F12" s="51" t="s">
        <v>251</v>
      </c>
      <c r="G12" s="52" t="s">
        <v>252</v>
      </c>
      <c r="H12" s="42"/>
      <c r="I12" s="42"/>
      <c r="J12" s="42"/>
      <c r="K12" s="53" t="s">
        <v>253</v>
      </c>
      <c r="L12" s="54" t="s">
        <v>254</v>
      </c>
      <c r="M12" s="55" t="s">
        <v>255</v>
      </c>
      <c r="N12" s="42"/>
    </row>
    <row r="13" s="26" customFormat="1" ht="14.25" customHeight="1" spans="1:41">
      <c r="A13" s="42" t="s">
        <v>238</v>
      </c>
      <c r="B13" s="42" t="s">
        <v>256</v>
      </c>
      <c r="C13" s="42"/>
      <c r="D13" s="43"/>
      <c r="E13" s="42"/>
      <c r="F13" s="40" t="s">
        <v>243</v>
      </c>
      <c r="G13" s="42" t="s">
        <v>244</v>
      </c>
      <c r="H13" s="42"/>
      <c r="I13" s="42"/>
      <c r="J13" s="42"/>
      <c r="K13" s="44"/>
      <c r="L13" s="42"/>
      <c r="M13" s="42"/>
      <c r="N13" s="42"/>
    </row>
    <row r="14" s="26" customFormat="1" ht="14.25" customHeight="1" spans="1:41">
      <c r="A14" s="42"/>
      <c r="B14" s="42"/>
      <c r="C14" s="42"/>
      <c r="D14" s="43"/>
      <c r="E14" s="42"/>
      <c r="F14" s="45" t="s">
        <v>245</v>
      </c>
      <c r="G14" s="42" t="s">
        <v>246</v>
      </c>
      <c r="H14" s="42"/>
      <c r="I14" s="42"/>
      <c r="J14" s="42"/>
      <c r="K14" s="44"/>
      <c r="L14" s="42"/>
      <c r="M14" s="42"/>
      <c r="N14" s="42"/>
    </row>
    <row r="15" s="26" customFormat="1" ht="14.25" customHeight="1" spans="1:41">
      <c r="A15" s="42"/>
      <c r="B15" s="42"/>
      <c r="C15" s="42"/>
      <c r="D15" s="43"/>
      <c r="E15" s="42"/>
      <c r="F15" s="46"/>
      <c r="G15" s="42" t="s">
        <v>247</v>
      </c>
      <c r="H15" s="42"/>
      <c r="I15" s="42"/>
      <c r="J15" s="42"/>
      <c r="K15" s="44"/>
      <c r="L15" s="42"/>
      <c r="M15" s="42"/>
      <c r="N15" s="42"/>
    </row>
    <row r="16" s="26" customFormat="1" ht="14.25" customHeight="1" spans="1:41">
      <c r="A16" s="42"/>
      <c r="B16" s="42"/>
      <c r="C16" s="42"/>
      <c r="D16" s="43"/>
      <c r="E16" s="42"/>
      <c r="F16" s="46"/>
      <c r="G16" s="42" t="s">
        <v>248</v>
      </c>
      <c r="H16" s="42"/>
      <c r="I16" s="42"/>
      <c r="J16" s="42"/>
      <c r="K16" s="44"/>
      <c r="L16" s="42"/>
      <c r="M16" s="42"/>
      <c r="N16" s="42"/>
    </row>
    <row r="17" s="26" customFormat="1" ht="14.25" customHeight="1" spans="1:14">
      <c r="A17" s="42"/>
      <c r="B17" s="42"/>
      <c r="C17" s="42"/>
      <c r="D17" s="43"/>
      <c r="E17" s="42"/>
      <c r="F17" s="51" t="s">
        <v>249</v>
      </c>
      <c r="G17" s="52" t="s">
        <v>250</v>
      </c>
      <c r="H17" s="42"/>
      <c r="I17" s="42"/>
      <c r="J17" s="42"/>
      <c r="K17" s="44"/>
      <c r="L17" s="42"/>
      <c r="M17" s="42"/>
      <c r="N17" s="42"/>
    </row>
    <row r="18" s="26" customFormat="1" ht="14.25" customHeight="1" spans="1:14">
      <c r="A18" s="42"/>
      <c r="B18" s="42"/>
      <c r="C18" s="42"/>
      <c r="D18" s="43"/>
      <c r="E18" s="42"/>
      <c r="F18" s="51" t="s">
        <v>251</v>
      </c>
      <c r="G18" s="52" t="s">
        <v>252</v>
      </c>
      <c r="H18" s="42"/>
      <c r="I18" s="42"/>
      <c r="J18" s="42"/>
      <c r="K18" s="53" t="s">
        <v>253</v>
      </c>
      <c r="L18" s="54" t="s">
        <v>254</v>
      </c>
      <c r="M18" s="55" t="s">
        <v>255</v>
      </c>
      <c r="N18" s="42"/>
    </row>
    <row r="19" s="26" customFormat="1" ht="14.25" customHeight="1" spans="1:14">
      <c r="A19" s="42" t="s">
        <v>238</v>
      </c>
      <c r="B19" s="42" t="s">
        <v>257</v>
      </c>
      <c r="C19" s="42"/>
      <c r="D19" s="43"/>
      <c r="E19" s="42"/>
      <c r="F19" s="40" t="s">
        <v>243</v>
      </c>
      <c r="G19" s="42" t="s">
        <v>244</v>
      </c>
      <c r="H19" s="42"/>
      <c r="I19" s="42"/>
      <c r="J19" s="42"/>
      <c r="K19" s="44"/>
      <c r="L19" s="42"/>
      <c r="M19" s="42"/>
      <c r="N19" s="42"/>
    </row>
    <row r="20" s="26" customFormat="1" ht="14.25" customHeight="1" spans="1:14">
      <c r="A20" s="42"/>
      <c r="B20" s="42"/>
      <c r="C20" s="42"/>
      <c r="D20" s="43"/>
      <c r="E20" s="42"/>
      <c r="F20" s="45" t="s">
        <v>245</v>
      </c>
      <c r="G20" s="42" t="s">
        <v>246</v>
      </c>
      <c r="H20" s="42"/>
      <c r="I20" s="42"/>
      <c r="J20" s="42"/>
      <c r="K20" s="44"/>
      <c r="L20" s="42"/>
      <c r="M20" s="42"/>
      <c r="N20" s="42"/>
    </row>
    <row r="21" s="26" customFormat="1" ht="14.25" customHeight="1" spans="1:14">
      <c r="A21" s="42"/>
      <c r="B21" s="42"/>
      <c r="C21" s="42"/>
      <c r="D21" s="43"/>
      <c r="E21" s="42"/>
      <c r="F21" s="46"/>
      <c r="G21" s="42" t="s">
        <v>247</v>
      </c>
      <c r="H21" s="42"/>
      <c r="I21" s="42"/>
      <c r="J21" s="42"/>
      <c r="K21" s="44"/>
      <c r="L21" s="42"/>
      <c r="M21" s="42"/>
      <c r="N21" s="42"/>
    </row>
    <row r="22" s="26" customFormat="1" ht="14.25" customHeight="1" spans="1:14">
      <c r="A22" s="42"/>
      <c r="B22" s="42"/>
      <c r="C22" s="42"/>
      <c r="D22" s="43"/>
      <c r="E22" s="42"/>
      <c r="F22" s="46"/>
      <c r="G22" s="42" t="s">
        <v>248</v>
      </c>
      <c r="H22" s="42"/>
      <c r="I22" s="42"/>
      <c r="J22" s="42"/>
      <c r="K22" s="44"/>
      <c r="L22" s="42"/>
      <c r="M22" s="42"/>
      <c r="N22" s="42"/>
    </row>
    <row r="23" s="26" customFormat="1" ht="14.25" customHeight="1" spans="1:14">
      <c r="A23" s="42"/>
      <c r="B23" s="42"/>
      <c r="C23" s="42"/>
      <c r="D23" s="43"/>
      <c r="E23" s="42"/>
      <c r="F23" s="51" t="s">
        <v>249</v>
      </c>
      <c r="G23" s="52" t="s">
        <v>250</v>
      </c>
      <c r="H23" s="42"/>
      <c r="I23" s="42"/>
      <c r="J23" s="42"/>
      <c r="K23" s="44"/>
      <c r="L23" s="42"/>
      <c r="M23" s="42"/>
      <c r="N23" s="42"/>
    </row>
    <row r="24" s="26" customFormat="1" ht="14.25" customHeight="1" spans="1:14">
      <c r="A24" s="42"/>
      <c r="B24" s="42"/>
      <c r="C24" s="42"/>
      <c r="D24" s="43"/>
      <c r="E24" s="42"/>
      <c r="F24" s="51" t="s">
        <v>251</v>
      </c>
      <c r="G24" s="52" t="s">
        <v>252</v>
      </c>
      <c r="H24" s="56"/>
      <c r="I24" s="42"/>
      <c r="J24" s="56"/>
      <c r="K24" s="53" t="s">
        <v>253</v>
      </c>
      <c r="L24" s="54" t="s">
        <v>254</v>
      </c>
      <c r="M24" s="55" t="s">
        <v>255</v>
      </c>
      <c r="N24" s="42"/>
    </row>
    <row r="25" ht="24" customHeight="1" spans="1:14">
      <c r="A25" t="s">
        <v>258</v>
      </c>
    </row>
  </sheetData>
  <mergeCells count="26">
    <mergeCell ref="A1:N1"/>
    <mergeCell ref="A3:E3"/>
    <mergeCell ref="F4:N4"/>
    <mergeCell ref="A4:A5"/>
    <mergeCell ref="A7:A12"/>
    <mergeCell ref="A13:A18"/>
    <mergeCell ref="A19:A24"/>
    <mergeCell ref="B4:B5"/>
    <mergeCell ref="B7:B12"/>
    <mergeCell ref="B13:B18"/>
    <mergeCell ref="B19:B24"/>
    <mergeCell ref="C4:C5"/>
    <mergeCell ref="C7:C12"/>
    <mergeCell ref="C13:C18"/>
    <mergeCell ref="C19:C24"/>
    <mergeCell ref="D4:D5"/>
    <mergeCell ref="D7:D12"/>
    <mergeCell ref="D13:D18"/>
    <mergeCell ref="D19:D24"/>
    <mergeCell ref="E4:E5"/>
    <mergeCell ref="E7:E12"/>
    <mergeCell ref="E13:E18"/>
    <mergeCell ref="E19:E24"/>
    <mergeCell ref="F8:F10"/>
    <mergeCell ref="F14:F16"/>
    <mergeCell ref="F20:F22"/>
  </mergeCells>
  <pageMargins left="0.748031496062992" right="0.748031496062992" top="0.57" bottom="0.24" header="0.29" footer="0.1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孙青爱</cp:lastModifiedBy>
  <dcterms:created xsi:type="dcterms:W3CDTF">2016-09-06T08:36:00Z</dcterms:created>
  <cp:lastPrinted>2022-10-30T08:08:00Z</cp:lastPrinted>
  <dcterms:modified xsi:type="dcterms:W3CDTF">2026-02-11T09:33:38Z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0C653AED7A5644CFB09ED21395C46074_13</vt:lpwstr>
  </property>
  <property fmtid="{D5CDD505-2E9C-101B-9397-08002B2CF9AE}" pid="4" name="CalculationRule">
    <vt:i4>0</vt:i4>
  </property>
</Properties>
</file>