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 firstSheet="20" activeTab="24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一般公共预算基本支出表" sheetId="10" r:id="rId10"/>
    <sheet name="9工资福利(政府预算)" sheetId="11" r:id="rId11"/>
    <sheet name="10工资福利" sheetId="12" r:id="rId12"/>
    <sheet name="11个人家庭(政府预算)" sheetId="13" r:id="rId13"/>
    <sheet name="12个人家庭" sheetId="14" r:id="rId14"/>
    <sheet name="13商品服务(政府预算)" sheetId="15" r:id="rId15"/>
    <sheet name="14商品服务" sheetId="16" r:id="rId16"/>
    <sheet name="15三公" sheetId="17" r:id="rId17"/>
    <sheet name="16政府性基金" sheetId="18" r:id="rId18"/>
    <sheet name="17政府性基金(政府预算)" sheetId="19" r:id="rId19"/>
    <sheet name="18政府性基金（部门预算）" sheetId="20" r:id="rId20"/>
    <sheet name="19国有资本经营预算" sheetId="21" r:id="rId21"/>
    <sheet name="20财政专户管理资金" sheetId="22" r:id="rId22"/>
    <sheet name="21专项清单" sheetId="23" r:id="rId23"/>
    <sheet name="22项目支出绩效目标表" sheetId="24" r:id="rId24"/>
    <sheet name="23整体支出绩效目标表" sheetId="25" r:id="rId2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<sst xmlns="http://schemas.openxmlformats.org/spreadsheetml/2006/main" count="1037" uniqueCount="453">
  <si>
    <t>2026年部门预算公开表</t>
  </si>
  <si>
    <t>单位编码：</t>
  </si>
  <si>
    <t>509001</t>
  </si>
  <si>
    <t>单位名称：</t>
  </si>
  <si>
    <t>祁阳市供销合作联社本级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</si>
  <si>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</si>
  <si>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</si>
  <si>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</si>
  <si>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</si>
  <si>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</si>
  <si>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</si>
  <si>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</si>
  <si>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</si>
  <si>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</si>
  <si>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一般公共预算基本支出表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</si>
  <si>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</si>
  <si>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</si>
  <si>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</si>
  <si>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</si>
  <si>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</si>
  <si>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</si>
  <si>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</si>
  <si>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</si>
  <si>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</si>
  <si>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</si>
  <si>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国有资本经营预算支出表</t>
  </si>
  <si>
    <t>财政专户管理资金预算支出表</t>
  </si>
  <si>
    <t>专项资金预算汇总表</t>
  </si>
  <si>
    <t>项目支出绩效目标表</t>
  </si>
  <si>
    <t>整体支出绩效目标表</t>
  </si>
  <si>
    <t>部门公开表01</t>
  </si>
  <si>
    <t>单位：509001_祁阳市供销合作联社本级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</si>
  <si>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</si>
  <si>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</si>
  <si>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</si>
  <si>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</si>
  <si>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</si>
  <si>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</si>
  <si>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</si>
  <si>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</si>
  <si>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</si>
  <si>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</si>
  <si>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</si>
  <si>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</si>
  <si>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</si>
  <si>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</si>
  <si>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</si>
  <si>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</si>
  <si>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</si>
  <si>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</si>
  <si>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</si>
  <si>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</t>
  </si>
  <si>
    <t xml:space="preserve">        行政事业性收费收入</t>
  </si>
  <si>
    <t>（四）公共安全支出</t>
  </si>
  <si>
    <t xml:space="preserve">    对个人和家庭的补助</t>
  </si>
  <si>
    <t>四、机关资本性支出（基本建设）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</si>
  <si>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</si>
  <si>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</si>
  <si>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</si>
  <si>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</si>
  <si>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</si>
  <si>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</si>
  <si>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</si>
  <si>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</si>
  <si>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</si>
  <si>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</si>
  <si>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</si>
  <si>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</si>
  <si>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</si>
  <si>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</si>
  <si>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</si>
  <si>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</si>
  <si>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</si>
  <si>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</si>
  <si>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</si>
  <si>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</si>
  <si>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</si>
  <si>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</si>
  <si>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</si>
  <si>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</si>
  <si>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</si>
  <si>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</si>
  <si>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</si>
  <si>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</si>
  <si>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</si>
  <si>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</si>
  <si>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</si>
  <si>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</si>
  <si>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</si>
  <si>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</si>
  <si>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</si>
  <si>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</si>
  <si>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</si>
  <si>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</si>
  <si>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</si>
  <si>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</si>
  <si>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</si>
  <si>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</si>
  <si>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</si>
  <si>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</si>
  <si>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</si>
  <si>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</si>
  <si>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</si>
  <si>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</si>
  <si>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</si>
  <si>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</si>
  <si>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</si>
  <si>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</si>
  <si>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</si>
  <si>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</si>
  <si>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</si>
  <si>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</si>
  <si>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</si>
  <si>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</si>
  <si>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</si>
  <si>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</si>
  <si>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</si>
  <si>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</si>
  <si>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</si>
  <si>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</si>
  <si>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</si>
  <si>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</si>
  <si>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</si>
  <si>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</si>
  <si>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</si>
  <si>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</si>
  <si>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</si>
  <si>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</si>
  <si>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</si>
  <si>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</si>
  <si>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</si>
  <si>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</si>
  <si>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</si>
  <si>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部门公开表02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</si>
  <si>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</si>
  <si>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</si>
  <si>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</si>
  <si>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</si>
  <si>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</si>
  <si>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</si>
  <si>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</si>
  <si>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</si>
  <si>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</si>
  <si>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</si>
  <si>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</si>
  <si>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</si>
  <si>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</si>
  <si>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</si>
  <si>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</si>
  <si>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</si>
  <si>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</si>
  <si>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</si>
  <si>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</si>
  <si>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</si>
  <si>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509</t>
  </si>
  <si>
    <t>祁阳市供销合作联社</t>
  </si>
  <si>
    <t xml:space="preserve">  509001</t>
  </si>
  <si>
    <t xml:space="preserve">  祁阳市供销合作联社本级</t>
  </si>
  <si>
    <t>部门公开表03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</si>
  <si>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</si>
  <si>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</si>
  <si>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</si>
  <si>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</si>
  <si>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</si>
  <si>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</si>
  <si>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</si>
  <si>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</si>
  <si>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</si>
  <si>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</si>
  <si>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</si>
  <si>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 xml:space="preserve"> 祁阳市供销合作联社本级</t>
  </si>
  <si>
    <t>208</t>
  </si>
  <si>
    <t xml:space="preserve">   208</t>
  </si>
  <si>
    <t xml:space="preserve">   社会保障和就业支出</t>
  </si>
  <si>
    <t>05</t>
  </si>
  <si>
    <t xml:space="preserve">     20805</t>
  </si>
  <si>
    <t xml:space="preserve">     行政事业单位养老支出</t>
  </si>
  <si>
    <t xml:space="preserve">      2080505</t>
  </si>
  <si>
    <t xml:space="preserve">      机关事业单位基本养老保险缴费支出</t>
  </si>
  <si>
    <t>210</t>
  </si>
  <si>
    <t xml:space="preserve">   210</t>
  </si>
  <si>
    <t xml:space="preserve">   卫生健康支出</t>
  </si>
  <si>
    <t>01</t>
  </si>
  <si>
    <t xml:space="preserve">     21001</t>
  </si>
  <si>
    <t xml:space="preserve">     卫生健康管理事务</t>
  </si>
  <si>
    <t xml:space="preserve">      2100101</t>
  </si>
  <si>
    <t xml:space="preserve">      行政运行</t>
  </si>
  <si>
    <t>11</t>
  </si>
  <si>
    <t xml:space="preserve">     21011</t>
  </si>
  <si>
    <t xml:space="preserve">     行政事业单位医疗</t>
  </si>
  <si>
    <t xml:space="preserve">      2101101</t>
  </si>
  <si>
    <t xml:space="preserve">      行政单位医疗</t>
  </si>
  <si>
    <t>216</t>
  </si>
  <si>
    <t xml:space="preserve">   216</t>
  </si>
  <si>
    <t xml:space="preserve">   商业服务业等支出</t>
  </si>
  <si>
    <t>02</t>
  </si>
  <si>
    <t xml:space="preserve">     21602</t>
  </si>
  <si>
    <t xml:space="preserve">     商业流通事务</t>
  </si>
  <si>
    <t xml:space="preserve">      2160201</t>
  </si>
  <si>
    <t>221</t>
  </si>
  <si>
    <t xml:space="preserve">   221</t>
  </si>
  <si>
    <t xml:space="preserve">   住房保障支出</t>
  </si>
  <si>
    <t xml:space="preserve">     22102</t>
  </si>
  <si>
    <t xml:space="preserve">     住房改革支出</t>
  </si>
  <si>
    <t xml:space="preserve">      2210201</t>
  </si>
  <si>
    <t xml:space="preserve">      住房公积金</t>
  </si>
  <si>
    <t>部门公开表04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</si>
  <si>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</si>
  <si>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</si>
  <si>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</si>
  <si>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</si>
  <si>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</si>
  <si>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</t>
  </si>
  <si>
    <t>机关资本性支出(基本建设)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</si>
  <si>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</si>
  <si>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</si>
  <si>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</si>
  <si>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</si>
  <si>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</si>
  <si>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</si>
  <si>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</si>
  <si>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</si>
  <si>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</si>
  <si>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</si>
  <si>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 xml:space="preserve">    509001</t>
  </si>
  <si>
    <t xml:space="preserve">    机关事业单位基本养老保险缴费支出</t>
  </si>
  <si>
    <t xml:space="preserve">    行政运行</t>
  </si>
  <si>
    <t xml:space="preserve">    行政单位医疗</t>
  </si>
  <si>
    <t xml:space="preserve">    住房公积金</t>
  </si>
  <si>
    <t>部门公开表05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</si>
  <si>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</si>
  <si>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</si>
  <si>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</si>
  <si>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</si>
  <si>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</si>
  <si>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</si>
  <si>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</si>
  <si>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</si>
  <si>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</si>
  <si>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部门公开表06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</si>
  <si>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</si>
  <si>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</si>
  <si>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</si>
  <si>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</si>
  <si>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</si>
  <si>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</si>
  <si>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</si>
  <si>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</si>
  <si>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</si>
  <si>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</si>
  <si>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</si>
  <si>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部门公开表07</t>
  </si>
  <si>
    <t>人员经费</t>
  </si>
  <si>
    <t>公用经费</t>
  </si>
  <si>
    <t xml:space="preserve">    20805</t>
  </si>
  <si>
    <t xml:space="preserve">    行政事业单位养老支出</t>
  </si>
  <si>
    <t xml:space="preserve">     2080505</t>
  </si>
  <si>
    <t xml:space="preserve">     机关事业单位基本养老保险缴费支出</t>
  </si>
  <si>
    <t xml:space="preserve">    21001</t>
  </si>
  <si>
    <t xml:space="preserve">    卫生健康管理事务</t>
  </si>
  <si>
    <t xml:space="preserve">     2100101</t>
  </si>
  <si>
    <t xml:space="preserve">     行政运行</t>
  </si>
  <si>
    <t xml:space="preserve">    21011</t>
  </si>
  <si>
    <t xml:space="preserve">    行政事业单位医疗</t>
  </si>
  <si>
    <t xml:space="preserve">     2101101</t>
  </si>
  <si>
    <t xml:space="preserve">     行政单位医疗</t>
  </si>
  <si>
    <t xml:space="preserve">    21602</t>
  </si>
  <si>
    <t xml:space="preserve">    商业流通事务</t>
  </si>
  <si>
    <t xml:space="preserve">     2160201</t>
  </si>
  <si>
    <t xml:space="preserve">    22102</t>
  </si>
  <si>
    <t xml:space="preserve">    住房改革支出</t>
  </si>
  <si>
    <t xml:space="preserve">     2210201</t>
  </si>
  <si>
    <t xml:space="preserve">     住房公积金</t>
  </si>
  <si>
    <t>注：如本表格为空，则表示本年度未安排此项目。</t>
  </si>
  <si>
    <t>部门公开表08</t>
  </si>
  <si>
    <t>单位：万元</t>
  </si>
  <si>
    <t>部门预算支出经济分类科目</t>
  </si>
  <si>
    <t>本年一般公共预算基本支出</t>
  </si>
  <si>
    <t>科目代码</t>
  </si>
  <si>
    <t>301</t>
  </si>
  <si>
    <t xml:space="preserve">  30108</t>
  </si>
  <si>
    <t xml:space="preserve">  机关事业单位基本养老保险缴费</t>
  </si>
  <si>
    <t xml:space="preserve">  30110</t>
  </si>
  <si>
    <t xml:space="preserve">  职工基本医疗保险缴费</t>
  </si>
  <si>
    <t xml:space="preserve">  30103</t>
  </si>
  <si>
    <t xml:space="preserve">  奖金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</si>
  <si>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</si>
  <si>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</si>
  <si>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</si>
  <si>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</si>
  <si>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30199</t>
  </si>
  <si>
    <t xml:space="preserve">  其他工资福利支出</t>
  </si>
  <si>
    <t xml:space="preserve">  30112</t>
  </si>
  <si>
    <t xml:space="preserve">  其他社会保障缴费</t>
  </si>
  <si>
    <t xml:space="preserve">  30113</t>
  </si>
  <si>
    <t xml:space="preserve">  住房公积金</t>
  </si>
  <si>
    <t>302</t>
  </si>
  <si>
    <t>商品和服务支出</t>
  </si>
  <si>
    <t xml:space="preserve">  30201</t>
  </si>
  <si>
    <t xml:space="preserve">  办公费</t>
  </si>
  <si>
    <t xml:space="preserve">  30299</t>
  </si>
  <si>
    <t xml:space="preserve">  其他商品和服务支出</t>
  </si>
  <si>
    <t xml:space="preserve">  30228</t>
  </si>
  <si>
    <t xml:space="preserve">  工会经费</t>
  </si>
  <si>
    <t xml:space="preserve">  30206</t>
  </si>
  <si>
    <t xml:space="preserve">  电费</t>
  </si>
  <si>
    <t xml:space="preserve">  30211</t>
  </si>
  <si>
    <t xml:space="preserve">  差旅费</t>
  </si>
  <si>
    <t xml:space="preserve">  30205</t>
  </si>
  <si>
    <t xml:space="preserve">  水费</t>
  </si>
  <si>
    <t>303</t>
  </si>
  <si>
    <t xml:space="preserve">  30399</t>
  </si>
  <si>
    <t xml:space="preserve">  其他对个人和家庭的补助</t>
  </si>
  <si>
    <t>部门公开表09</t>
  </si>
  <si>
    <t>工资奖金津补贴</t>
  </si>
  <si>
    <t>社会保障缴费</t>
  </si>
  <si>
    <t>住房公积金</t>
  </si>
  <si>
    <t>其他工资福利支出</t>
  </si>
  <si>
    <t>其他对事业单位补助</t>
  </si>
  <si>
    <t>部门公开表10</t>
  </si>
  <si>
    <t>工资津补贴</t>
  </si>
  <si>
    <t xml:space="preserve">社会保障缴费					 </t>
  </si>
  <si>
    <t xml:space="preserve">其他工资福利支出			 </t>
  </si>
  <si>
    <t>基本工资</t>
  </si>
  <si>
    <t>津贴补贴</t>
  </si>
  <si>
    <t>奖金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</si>
  <si>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</si>
  <si>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</si>
  <si>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</si>
  <si>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</si>
  <si>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</si>
  <si>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其他社会保障缴费</t>
  </si>
  <si>
    <t>伙食补助费</t>
  </si>
  <si>
    <t>医疗费</t>
  </si>
  <si>
    <t>部门公开表11</t>
  </si>
  <si>
    <t>总计</t>
  </si>
  <si>
    <t>社会福利和救济</t>
  </si>
  <si>
    <t>助学金</t>
  </si>
  <si>
    <t>个人农业生产补贴</t>
  </si>
  <si>
    <t>离退休费</t>
  </si>
  <si>
    <t>其他对个人和家庭的补助</t>
  </si>
  <si>
    <t>部门公开表12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</si>
  <si>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</si>
  <si>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</si>
  <si>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</si>
  <si>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</si>
  <si>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</si>
  <si>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</si>
  <si>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</si>
  <si>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奖励金</t>
  </si>
  <si>
    <t>代缴社会保险费</t>
  </si>
  <si>
    <t>部门公开表13</t>
  </si>
  <si>
    <t>办公经费</t>
  </si>
  <si>
    <t>会议费</t>
  </si>
  <si>
    <t>培训费</t>
  </si>
  <si>
    <t>专用材料购置费</t>
  </si>
  <si>
    <t>委托业务费</t>
  </si>
  <si>
    <t>公务接待费</t>
  </si>
  <si>
    <t>因公出国（境）费用</t>
  </si>
  <si>
    <t>公务用车运行维护费</t>
  </si>
  <si>
    <t>维修(护)费</t>
  </si>
  <si>
    <t>其他商品和服务支出</t>
  </si>
  <si>
    <t>部门公开表14</t>
  </si>
  <si>
    <t>总 计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</si>
  <si>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</si>
  <si>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</si>
  <si>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</si>
  <si>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</si>
  <si>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</si>
  <si>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</si>
  <si>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</si>
  <si>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</si>
  <si>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</si>
  <si>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</si>
  <si>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租赁费</t>
  </si>
  <si>
    <t>专用材料费</t>
  </si>
  <si>
    <t>被装购置费</t>
  </si>
  <si>
    <t>专用燃料费</t>
  </si>
  <si>
    <t>劳务费</t>
  </si>
  <si>
    <t>工会经费</t>
  </si>
  <si>
    <t>其他交通费用</t>
  </si>
  <si>
    <t>税金及附加费用</t>
  </si>
  <si>
    <t>部门公开表15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</si>
  <si>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</si>
  <si>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</si>
  <si>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</si>
  <si>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</si>
  <si>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</si>
  <si>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</si>
  <si>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</si>
  <si>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</si>
  <si>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部门公开表16</t>
  </si>
  <si>
    <t>本年政府性基金预算支出</t>
  </si>
  <si>
    <t>部门公开表17</t>
  </si>
  <si>
    <t>部门公开表18</t>
  </si>
  <si>
    <t>部门公开表19</t>
  </si>
  <si>
    <t>本年国有资本经营预算支出</t>
  </si>
  <si>
    <t>部门公开表20</t>
  </si>
  <si>
    <t>本年财政专户管理资金预算支出</t>
  </si>
  <si>
    <t>部门公开表21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</si>
  <si>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</si>
  <si>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</si>
  <si>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</si>
  <si>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</si>
  <si>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</si>
  <si>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</si>
  <si>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</si>
  <si>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</si>
  <si>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</si>
  <si>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</si>
  <si>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</si>
  <si>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</si>
  <si>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</si>
  <si>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>部门公开表22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</si>
  <si>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</si>
  <si>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</si>
  <si>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</si>
  <si>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</si>
  <si>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</si>
  <si>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</si>
  <si>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</si>
  <si>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</si>
  <si>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</si>
  <si>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</si>
  <si>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</si>
  <si>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</si>
  <si>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</si>
  <si>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成本指标</t>
  </si>
  <si>
    <t>经济成本指标</t>
  </si>
  <si>
    <t>社会成本指标</t>
  </si>
  <si>
    <t>生态环境成本指标</t>
  </si>
  <si>
    <t>产出指标</t>
  </si>
  <si>
    <t>数量指标</t>
  </si>
  <si>
    <t>质量指标</t>
  </si>
  <si>
    <t>时效指标</t>
  </si>
  <si>
    <t xml:space="preserve">效益指标 </t>
  </si>
  <si>
    <t>经济效益指标</t>
  </si>
  <si>
    <t>社会效益指标</t>
  </si>
  <si>
    <t>生态效益指标</t>
  </si>
  <si>
    <t>可持续影响指标</t>
  </si>
  <si>
    <t>满意度指标</t>
  </si>
  <si>
    <t>服务对象满意度指标</t>
  </si>
  <si>
    <t>部门公开表23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</si>
  <si>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</si>
  <si>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</si>
  <si>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</si>
  <si>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</si>
  <si>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</si>
  <si>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</si>
  <si>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</si>
  <si>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计量单位</t>
  </si>
  <si>
    <t>指标解释</t>
  </si>
  <si>
    <t>评（扣）分标准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</si>
</sst>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0"/>
    <numFmt numFmtId="177" formatCode="_ * #,##0.000_ ;_ * \-#,##0.000_ ;_ * &quot;-&quot;??.0_ ;_ @_ "/>
    <numFmt numFmtId="178" formatCode="#0.000"/>
  </numFmts>
  <fonts count="34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6"/>
      <name val="SimSun"/>
      <charset val="134"/>
    </font>
    <font>
      <b/>
      <sz val="11"/>
      <name val="SimSun"/>
      <charset val="134"/>
    </font>
    <font>
      <b/>
      <sz val="9"/>
      <name val="SimSun"/>
      <charset val="134"/>
    </font>
    <font>
      <b/>
      <sz val="8"/>
      <name val="SimSun"/>
      <charset val="134"/>
    </font>
    <font>
      <sz val="7"/>
      <name val="SimSun"/>
      <charset val="134"/>
    </font>
    <font>
      <b/>
      <sz val="19"/>
      <name val="SimSun"/>
      <charset val="134"/>
    </font>
    <font>
      <b/>
      <sz val="7"/>
      <name val="SimSun"/>
      <charset val="134"/>
    </font>
    <font>
      <sz val="8"/>
      <name val="SimSun"/>
      <charset val="134"/>
    </font>
    <font>
      <b/>
      <sz val="17"/>
      <name val="SimSun"/>
      <charset val="134"/>
    </font>
    <font>
      <b/>
      <sz val="15"/>
      <name val="SimSun"/>
      <charset val="134"/>
    </font>
    <font>
      <sz val="11"/>
      <name val="SimSun"/>
      <charset val="134"/>
    </font>
    <font>
      <b/>
      <sz val="20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3" borderId="6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9" applyNumberFormat="0" applyAlignment="0" applyProtection="0">
      <alignment vertical="center"/>
    </xf>
    <xf numFmtId="0" fontId="24" fillId="5" borderId="10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6" fillId="6" borderId="11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72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176" fontId="6" fillId="0" borderId="1" xfId="0" applyNumberFormat="1" applyFont="1" applyBorder="1" applyAlignment="1">
      <alignment vertical="center" wrapText="1"/>
    </xf>
    <xf numFmtId="4" fontId="6" fillId="0" borderId="1" xfId="0" applyNumberFormat="1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1" fillId="0" borderId="0" xfId="0" applyFont="1" applyBorder="1" applyAlignment="1">
      <alignment horizontal="right" vertical="center" wrapText="1"/>
    </xf>
    <xf numFmtId="0" fontId="7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4" fontId="6" fillId="0" borderId="1" xfId="0" applyNumberFormat="1" applyFont="1" applyBorder="1" applyAlignment="1">
      <alignment horizontal="right" vertical="center" wrapText="1"/>
    </xf>
    <xf numFmtId="0" fontId="8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4" fontId="6" fillId="2" borderId="1" xfId="0" applyNumberFormat="1" applyFont="1" applyFill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4" fontId="8" fillId="0" borderId="1" xfId="0" applyNumberFormat="1" applyFont="1" applyBorder="1" applyAlignment="1">
      <alignment horizontal="right" vertical="center" wrapText="1"/>
    </xf>
    <xf numFmtId="4" fontId="6" fillId="0" borderId="2" xfId="0" applyNumberFormat="1" applyFont="1" applyBorder="1" applyAlignment="1">
      <alignment horizontal="right" vertical="center" wrapText="1"/>
    </xf>
    <xf numFmtId="4" fontId="6" fillId="0" borderId="3" xfId="0" applyNumberFormat="1" applyFont="1" applyBorder="1" applyAlignment="1">
      <alignment horizontal="right" vertical="center" wrapText="1"/>
    </xf>
    <xf numFmtId="4" fontId="6" fillId="0" borderId="4" xfId="0" applyNumberFormat="1" applyFont="1" applyBorder="1" applyAlignment="1">
      <alignment horizontal="right" vertical="center" wrapText="1"/>
    </xf>
    <xf numFmtId="4" fontId="6" fillId="0" borderId="5" xfId="0" applyNumberFormat="1" applyFont="1" applyBorder="1" applyAlignment="1">
      <alignment horizontal="right" vertical="center" wrapText="1"/>
    </xf>
    <xf numFmtId="176" fontId="8" fillId="0" borderId="1" xfId="0" applyNumberFormat="1" applyFont="1" applyBorder="1" applyAlignment="1">
      <alignment vertical="center" wrapText="1"/>
    </xf>
    <xf numFmtId="176" fontId="6" fillId="0" borderId="1" xfId="0" applyNumberFormat="1" applyFont="1" applyBorder="1" applyAlignment="1">
      <alignment horizontal="right" vertical="center" wrapText="1"/>
    </xf>
    <xf numFmtId="177" fontId="8" fillId="0" borderId="1" xfId="0" applyNumberFormat="1" applyFont="1" applyBorder="1" applyAlignment="1">
      <alignment vertical="center" wrapText="1"/>
    </xf>
    <xf numFmtId="177" fontId="6" fillId="0" borderId="1" xfId="0" applyNumberFormat="1" applyFont="1" applyBorder="1" applyAlignment="1">
      <alignment vertical="center" wrapText="1"/>
    </xf>
    <xf numFmtId="177" fontId="6" fillId="0" borderId="1" xfId="0" applyNumberFormat="1" applyFont="1" applyBorder="1" applyAlignment="1">
      <alignment horizontal="right" vertical="center" wrapText="1"/>
    </xf>
    <xf numFmtId="176" fontId="8" fillId="0" borderId="1" xfId="0" applyNumberFormat="1" applyFont="1" applyBorder="1" applyAlignment="1">
      <alignment horizontal="right" vertical="center" wrapText="1"/>
    </xf>
    <xf numFmtId="0" fontId="5" fillId="0" borderId="0" xfId="0" applyFont="1" applyBorder="1" applyAlignment="1">
      <alignment vertical="center" wrapText="1"/>
    </xf>
    <xf numFmtId="0" fontId="5" fillId="0" borderId="0" xfId="0" applyFont="1" applyBorder="1" applyAlignment="1">
      <alignment horizontal="right" vertical="center" wrapText="1"/>
    </xf>
    <xf numFmtId="178" fontId="8" fillId="0" borderId="1" xfId="0" applyNumberFormat="1" applyFont="1" applyBorder="1" applyAlignment="1">
      <alignment horizontal="right" vertical="center" wrapText="1"/>
    </xf>
    <xf numFmtId="0" fontId="6" fillId="0" borderId="1" xfId="0" applyFont="1" applyBorder="1" applyAlignment="1">
      <alignment horizontal="left" vertical="center" wrapText="1"/>
    </xf>
    <xf numFmtId="178" fontId="6" fillId="0" borderId="1" xfId="0" applyNumberFormat="1" applyFont="1" applyBorder="1" applyAlignment="1">
      <alignment horizontal="right" vertical="center" wrapText="1"/>
    </xf>
    <xf numFmtId="176" fontId="8" fillId="0" borderId="1" xfId="0" applyNumberFormat="1" applyFont="1" applyFill="1" applyBorder="1" applyAlignment="1">
      <alignment vertical="center" wrapText="1"/>
    </xf>
    <xf numFmtId="0" fontId="8" fillId="2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vertical="center" wrapText="1"/>
    </xf>
    <xf numFmtId="176" fontId="6" fillId="0" borderId="1" xfId="0" applyNumberFormat="1" applyFont="1" applyFill="1" applyBorder="1" applyAlignment="1">
      <alignment horizontal="right" vertical="center" wrapText="1"/>
    </xf>
    <xf numFmtId="176" fontId="8" fillId="2" borderId="1" xfId="0" applyNumberFormat="1" applyFont="1" applyFill="1" applyBorder="1" applyAlignment="1">
      <alignment vertical="center" wrapText="1"/>
    </xf>
    <xf numFmtId="176" fontId="6" fillId="2" borderId="1" xfId="0" applyNumberFormat="1" applyFont="1" applyFill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176" fontId="5" fillId="0" borderId="1" xfId="0" applyNumberFormat="1" applyFont="1" applyBorder="1" applyAlignment="1">
      <alignment vertical="center" wrapText="1"/>
    </xf>
    <xf numFmtId="4" fontId="5" fillId="0" borderId="1" xfId="0" applyNumberFormat="1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vertical="center" wrapText="1"/>
    </xf>
    <xf numFmtId="176" fontId="9" fillId="2" borderId="1" xfId="0" applyNumberFormat="1" applyFont="1" applyFill="1" applyBorder="1" applyAlignment="1">
      <alignment vertical="center" wrapText="1"/>
    </xf>
    <xf numFmtId="4" fontId="9" fillId="2" borderId="1" xfId="0" applyNumberFormat="1" applyFont="1" applyFill="1" applyBorder="1" applyAlignment="1">
      <alignment vertical="center" wrapText="1"/>
    </xf>
    <xf numFmtId="0" fontId="11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13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vertical="center" wrapText="1"/>
    </xf>
    <xf numFmtId="0" fontId="11" fillId="0" borderId="0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8" Type="http://schemas.openxmlformats.org/officeDocument/2006/relationships/styles" Target="styles.xml"/><Relationship Id="rId27" Type="http://schemas.openxmlformats.org/officeDocument/2006/relationships/sharedStrings" Target="sharedStrings.xml"/><Relationship Id="rId26" Type="http://schemas.openxmlformats.org/officeDocument/2006/relationships/theme" Target="theme/theme1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I8"/>
  <sheetViews>
    <sheetView workbookViewId="0">
      <selection activeCell="A1" sqref="A1:I1"/>
    </sheetView>
  </sheetViews>
  <sheetFormatPr defaultColWidth="10" defaultRowHeight="13.5" outlineLevelRow="7"/>
  <cols>
    <col min="1" max="1" width="3.66666666666667" customWidth="1"/>
    <col min="2" max="2" width="3.8" customWidth="1"/>
    <col min="3" max="3" width="4.61666666666667" customWidth="1"/>
    <col min="4" max="4" width="19.2666666666667" customWidth="1"/>
    <col min="5" max="10" width="9.76666666666667" customWidth="1"/>
  </cols>
  <sheetData>
    <row r="1" ht="73.3" customHeight="1" spans="1:9">
      <c r="A1" s="69" t="s">
        <v>0</v>
      </c>
      <c r="B1" s="69"/>
      <c r="C1" s="69"/>
      <c r="D1" s="69"/>
      <c r="E1" s="69"/>
      <c r="F1" s="69"/>
      <c r="G1" s="69"/>
      <c r="H1" s="69"/>
      <c r="I1" s="69"/>
    </row>
    <row r="2" ht="23.25" customHeight="1" spans="1:9">
      <c r="A2" s="13"/>
      <c r="B2" s="13"/>
      <c r="C2" s="13"/>
      <c r="D2" s="13"/>
      <c r="E2" s="13"/>
      <c r="F2" s="13"/>
      <c r="G2" s="13"/>
      <c r="H2" s="13"/>
      <c r="I2" s="13"/>
    </row>
    <row r="3" ht="21.55" customHeight="1" spans="1:9">
      <c r="A3" s="13"/>
      <c r="B3" s="13"/>
      <c r="C3" s="13"/>
      <c r="D3" s="13"/>
      <c r="E3" s="13"/>
      <c r="F3" s="13"/>
      <c r="G3" s="13"/>
      <c r="H3" s="13"/>
      <c r="I3" s="13"/>
    </row>
    <row r="4" ht="39.65" customHeight="1" spans="1:9">
      <c r="A4" s="70"/>
      <c r="B4" s="71"/>
      <c r="C4" s="1"/>
      <c r="D4" s="70" t="s">
        <v>1</v>
      </c>
      <c r="E4" s="71" t="s">
        <v>2</v>
      </c>
      <c r="F4" s="71"/>
      <c r="G4" s="71"/>
      <c r="H4" s="71"/>
      <c r="I4" s="1"/>
    </row>
    <row r="5" ht="54.3" customHeight="1" spans="1:9">
      <c r="A5" s="70"/>
      <c r="B5" s="71"/>
      <c r="C5" s="1"/>
      <c r="D5" s="70" t="s">
        <v>3</v>
      </c>
      <c r="E5" s="71" t="s">
        <v>4</v>
      </c>
      <c r="F5" s="71"/>
      <c r="G5" s="71"/>
      <c r="H5" s="71"/>
      <c r="I5" s="1"/>
    </row>
    <row r="6" ht="16.35" customHeight="1"/>
    <row r="7" ht="16.35" customHeight="1"/>
    <row r="8" ht="16.35" customHeight="1" spans="1:9">
      <c r="D8" s="1"/>
    </row>
  </sheetData>
  <mergeCells count="3">
    <mergeCell ref="A1:I1"/>
    <mergeCell ref="E4:H4"/>
    <mergeCell ref="E5:H5"/>
  </mergeCells>
  <printOptions horizontalCentered="1" vertic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>
    <tabColor rgb="FF92D050"/>
  </sheetPr>
  <dimension ref="A1:E25"/>
  <sheetViews>
    <sheetView workbookViewId="0">
      <pane ySplit="5" topLeftCell="A19" activePane="bottomLeft" state="frozen"/>
      <selection/>
      <selection pane="bottomLeft" activeCell="E10" sqref="E10"/>
    </sheetView>
  </sheetViews>
  <sheetFormatPr defaultColWidth="10" defaultRowHeight="13.5" outlineLevelCol="4"/>
  <cols>
    <col min="1" max="1" width="15.875" customWidth="1"/>
    <col min="2" max="2" width="26.7333333333333" customWidth="1"/>
    <col min="3" max="3" width="14.6583333333333" customWidth="1"/>
    <col min="4" max="4" width="18.5916666666667" customWidth="1"/>
    <col min="5" max="5" width="16.4166666666667" customWidth="1"/>
  </cols>
  <sheetData>
    <row r="1" ht="18.95" customHeight="1" spans="1:5">
      <c r="A1" s="1"/>
      <c r="B1" s="1"/>
      <c r="C1" s="1"/>
      <c r="D1" s="1"/>
      <c r="E1" s="11" t="s">
        <v>274</v>
      </c>
    </row>
    <row r="2" ht="40.5" customHeight="1" spans="1:5">
      <c r="A2" s="18" t="s">
        <v>14</v>
      </c>
      <c r="B2" s="18"/>
      <c r="C2" s="18"/>
      <c r="D2" s="18"/>
      <c r="E2" s="18"/>
    </row>
    <row r="3" ht="20.7" customHeight="1" spans="1:5">
      <c r="A3" s="39" t="s">
        <v>31</v>
      </c>
      <c r="B3" s="39"/>
      <c r="C3" s="39"/>
      <c r="D3" s="39"/>
      <c r="E3" s="40" t="s">
        <v>275</v>
      </c>
    </row>
    <row r="4" ht="38.8" customHeight="1" spans="1:5">
      <c r="A4" s="5" t="s">
        <v>276</v>
      </c>
      <c r="B4" s="5"/>
      <c r="C4" s="5" t="s">
        <v>277</v>
      </c>
      <c r="D4" s="5"/>
      <c r="E4" s="5"/>
    </row>
    <row r="5" ht="22.8" customHeight="1" spans="1:5">
      <c r="A5" s="5" t="s">
        <v>278</v>
      </c>
      <c r="B5" s="5" t="s">
        <v>161</v>
      </c>
      <c r="C5" s="5" t="s">
        <v>136</v>
      </c>
      <c r="D5" s="5" t="s">
        <v>252</v>
      </c>
      <c r="E5" s="5" t="s">
        <v>253</v>
      </c>
    </row>
    <row r="6" ht="26.45" customHeight="1" spans="1:5">
      <c r="A6" s="14" t="s">
        <v>279</v>
      </c>
      <c r="B6" s="14" t="s">
        <v>231</v>
      </c>
      <c r="C6" s="41">
        <f>D6+E6</f>
        <v>184.29</v>
      </c>
      <c r="D6" s="41">
        <f>SUM(D7:D14)</f>
        <v>184.29</v>
      </c>
      <c r="E6" s="41"/>
    </row>
    <row r="7" ht="26.45" customHeight="1" spans="1:5">
      <c r="A7" s="42" t="s">
        <v>280</v>
      </c>
      <c r="B7" s="42" t="s">
        <v>281</v>
      </c>
      <c r="C7" s="43">
        <f>D7+E7</f>
        <v>19.57</v>
      </c>
      <c r="D7" s="43">
        <v>19.57</v>
      </c>
      <c r="E7" s="43"/>
    </row>
    <row r="8" ht="26.45" customHeight="1" spans="1:5">
      <c r="A8" s="42" t="s">
        <v>282</v>
      </c>
      <c r="B8" s="42" t="s">
        <v>283</v>
      </c>
      <c r="C8" s="43">
        <f t="shared" ref="C8:C14" si="0">D8+E8</f>
        <v>7.9</v>
      </c>
      <c r="D8" s="43">
        <v>7.9</v>
      </c>
      <c r="E8" s="43"/>
    </row>
    <row r="9" ht="26.45" customHeight="1" spans="1:5">
      <c r="A9" s="42" t="s">
        <v>284</v>
      </c>
      <c r="B9" s="42" t="s">
        <v>285</v>
      </c>
      <c r="C9" s="43">
        <f t="shared" si="0"/>
        <v>25.72</v>
      </c>
      <c r="D9" s="43">
        <v>25.72</v>
      </c>
      <c r="E9" s="43"/>
    </row>
    <row r="10" ht="26.45" customHeight="1" spans="1:5">
      <c r="A10" s="42" t="s">
        <v>286</v>
      </c>
      <c r="B10" s="42" t="s">
        <v>287</v>
      </c>
      <c r="C10" s="43">
        <f t="shared" si="0"/>
        <v>73.62</v>
      </c>
      <c r="D10" s="43">
        <v>73.62</v>
      </c>
      <c r="E10" s="43"/>
    </row>
    <row r="11" ht="26.45" customHeight="1" spans="1:5">
      <c r="A11" s="42" t="s">
        <v>288</v>
      </c>
      <c r="B11" s="42" t="s">
        <v>289</v>
      </c>
      <c r="C11" s="43">
        <f t="shared" si="0"/>
        <v>41.75</v>
      </c>
      <c r="D11" s="43">
        <v>41.75</v>
      </c>
      <c r="E11" s="43"/>
    </row>
    <row r="12" ht="26.45" customHeight="1" spans="1:5">
      <c r="A12" s="42" t="s">
        <v>290</v>
      </c>
      <c r="B12" s="42" t="s">
        <v>291</v>
      </c>
      <c r="C12" s="43">
        <f t="shared" si="0"/>
        <v>0.039</v>
      </c>
      <c r="D12" s="43">
        <v>0.039</v>
      </c>
      <c r="E12" s="43"/>
    </row>
    <row r="13" ht="26.45" customHeight="1" spans="1:5">
      <c r="A13" s="42" t="s">
        <v>292</v>
      </c>
      <c r="B13" s="42" t="s">
        <v>293</v>
      </c>
      <c r="C13" s="43">
        <f t="shared" si="0"/>
        <v>1.688</v>
      </c>
      <c r="D13" s="43">
        <v>1.688</v>
      </c>
      <c r="E13" s="43"/>
    </row>
    <row r="14" ht="26.45" customHeight="1" spans="1:5">
      <c r="A14" s="42" t="s">
        <v>294</v>
      </c>
      <c r="B14" s="42" t="s">
        <v>295</v>
      </c>
      <c r="C14" s="43">
        <f t="shared" si="0"/>
        <v>14.003</v>
      </c>
      <c r="D14" s="43">
        <v>14.003</v>
      </c>
      <c r="E14" s="43"/>
    </row>
    <row r="15" ht="26.45" customHeight="1" spans="1:5">
      <c r="A15" s="14" t="s">
        <v>296</v>
      </c>
      <c r="B15" s="14" t="s">
        <v>297</v>
      </c>
      <c r="C15" s="41">
        <v>13.26</v>
      </c>
      <c r="D15" s="41"/>
      <c r="E15" s="41">
        <v>13.26</v>
      </c>
    </row>
    <row r="16" ht="26.45" customHeight="1" spans="1:5">
      <c r="A16" s="42" t="s">
        <v>298</v>
      </c>
      <c r="B16" s="42" t="s">
        <v>299</v>
      </c>
      <c r="C16" s="43">
        <v>4.32</v>
      </c>
      <c r="D16" s="43"/>
      <c r="E16" s="43">
        <v>4.32</v>
      </c>
    </row>
    <row r="17" ht="26.45" customHeight="1" spans="1:5">
      <c r="A17" s="42" t="s">
        <v>300</v>
      </c>
      <c r="B17" s="42" t="s">
        <v>301</v>
      </c>
      <c r="C17" s="43">
        <v>2.65</v>
      </c>
      <c r="D17" s="43"/>
      <c r="E17" s="43">
        <v>2.65</v>
      </c>
    </row>
    <row r="18" ht="26.45" customHeight="1" spans="1:5">
      <c r="A18" s="42" t="s">
        <v>302</v>
      </c>
      <c r="B18" s="42" t="s">
        <v>303</v>
      </c>
      <c r="C18" s="43">
        <v>3.64</v>
      </c>
      <c r="D18" s="43"/>
      <c r="E18" s="43">
        <v>3.64</v>
      </c>
    </row>
    <row r="19" ht="26.45" customHeight="1" spans="1:5">
      <c r="A19" s="42" t="s">
        <v>304</v>
      </c>
      <c r="B19" s="42" t="s">
        <v>305</v>
      </c>
      <c r="C19" s="43">
        <v>1.5</v>
      </c>
      <c r="D19" s="43"/>
      <c r="E19" s="43">
        <v>1.5</v>
      </c>
    </row>
    <row r="20" ht="26.45" customHeight="1" spans="1:5">
      <c r="A20" s="42" t="s">
        <v>306</v>
      </c>
      <c r="B20" s="42" t="s">
        <v>307</v>
      </c>
      <c r="C20" s="43">
        <v>1</v>
      </c>
      <c r="D20" s="43"/>
      <c r="E20" s="43">
        <v>1</v>
      </c>
    </row>
    <row r="21" ht="26.45" customHeight="1" spans="1:5">
      <c r="A21" s="42" t="s">
        <v>308</v>
      </c>
      <c r="B21" s="42" t="s">
        <v>309</v>
      </c>
      <c r="C21" s="43">
        <v>0.15</v>
      </c>
      <c r="D21" s="43"/>
      <c r="E21" s="43">
        <v>0.15</v>
      </c>
    </row>
    <row r="22" ht="26.45" customHeight="1" spans="1:5">
      <c r="A22" s="14" t="s">
        <v>310</v>
      </c>
      <c r="B22" s="14" t="s">
        <v>218</v>
      </c>
      <c r="C22" s="41">
        <v>5.506</v>
      </c>
      <c r="D22" s="41">
        <v>5.506</v>
      </c>
      <c r="E22" s="41"/>
    </row>
    <row r="23" ht="26.45" customHeight="1" spans="1:5">
      <c r="A23" s="42" t="s">
        <v>311</v>
      </c>
      <c r="B23" s="42" t="s">
        <v>312</v>
      </c>
      <c r="C23" s="43">
        <v>5.506</v>
      </c>
      <c r="D23" s="43">
        <v>5.506</v>
      </c>
      <c r="E23" s="43"/>
    </row>
    <row r="24" ht="22.8" customHeight="1" spans="1:5">
      <c r="A24" s="19" t="s">
        <v>136</v>
      </c>
      <c r="B24" s="19"/>
      <c r="C24" s="41">
        <f>D24+E24</f>
        <v>203.056</v>
      </c>
      <c r="D24" s="41">
        <f>D6+D15+D22</f>
        <v>189.796</v>
      </c>
      <c r="E24" s="41">
        <f>E6+E15+E22</f>
        <v>13.26</v>
      </c>
    </row>
    <row r="25" ht="16.35" customHeight="1" spans="1:5">
      <c r="A25" s="10" t="s">
        <v>273</v>
      </c>
      <c r="B25" s="10"/>
      <c r="C25" s="10"/>
      <c r="D25" s="10"/>
      <c r="E25" s="10"/>
    </row>
  </sheetData>
  <mergeCells count="6">
    <mergeCell ref="A2:E2"/>
    <mergeCell ref="A3:D3"/>
    <mergeCell ref="A4:B4"/>
    <mergeCell ref="C4:E4"/>
    <mergeCell ref="A24:B24"/>
    <mergeCell ref="A25:B25"/>
  </mergeCells>
  <pageMargins left="0.472222222222222" right="0.0780000016093254" top="0.511805555555556" bottom="0.0780000016093254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1">
    <tabColor rgb="FF92D050"/>
  </sheetPr>
  <dimension ref="A1:N13"/>
  <sheetViews>
    <sheetView workbookViewId="0">
      <selection activeCell="H11" sqref="H11"/>
    </sheetView>
  </sheetViews>
  <sheetFormatPr defaultColWidth="10" defaultRowHeight="13.5"/>
  <cols>
    <col min="1" max="1" width="4.34166666666667" customWidth="1"/>
    <col min="2" max="2" width="4.75" customWidth="1"/>
    <col min="3" max="3" width="5.425" customWidth="1"/>
    <col min="4" max="4" width="9.63333333333333" customWidth="1"/>
    <col min="5" max="5" width="21.3083333333333" customWidth="1"/>
    <col min="6" max="6" width="13.4333333333333" customWidth="1"/>
    <col min="7" max="7" width="12.4833333333333" customWidth="1"/>
    <col min="8" max="9" width="10.2583333333333" customWidth="1"/>
    <col min="10" max="10" width="9.09166666666667" customWidth="1"/>
    <col min="11" max="11" width="10.2583333333333" customWidth="1"/>
    <col min="12" max="12" width="12.4833333333333" customWidth="1"/>
    <col min="13" max="13" width="9.63333333333333" customWidth="1"/>
    <col min="14" max="14" width="9.90833333333333" customWidth="1"/>
    <col min="15" max="15" width="9.76666666666667" customWidth="1"/>
  </cols>
  <sheetData>
    <row r="1" ht="16.35" customHeight="1" spans="1:14">
      <c r="A1" s="1"/>
      <c r="M1" s="11" t="s">
        <v>313</v>
      </c>
      <c r="N1" s="11"/>
    </row>
    <row r="2" ht="44.85" customHeight="1" spans="1:14">
      <c r="A2" s="18" t="s">
        <v>15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</row>
    <row r="3" ht="20.7" customHeight="1" spans="1:14">
      <c r="A3" s="13" t="s">
        <v>31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4" t="s">
        <v>32</v>
      </c>
      <c r="N3" s="4"/>
    </row>
    <row r="4" ht="42.25" customHeight="1" spans="1:14">
      <c r="A4" s="5" t="s">
        <v>159</v>
      </c>
      <c r="B4" s="5"/>
      <c r="C4" s="5"/>
      <c r="D4" s="5" t="s">
        <v>207</v>
      </c>
      <c r="E4" s="5" t="s">
        <v>208</v>
      </c>
      <c r="F4" s="5" t="s">
        <v>230</v>
      </c>
      <c r="G4" s="5" t="s">
        <v>210</v>
      </c>
      <c r="H4" s="5"/>
      <c r="I4" s="5"/>
      <c r="J4" s="5"/>
      <c r="K4" s="5"/>
      <c r="L4" s="5" t="s">
        <v>214</v>
      </c>
      <c r="M4" s="5"/>
      <c r="N4" s="5"/>
    </row>
    <row r="5" ht="39.65" customHeight="1" spans="1:14">
      <c r="A5" s="5" t="s">
        <v>167</v>
      </c>
      <c r="B5" s="5" t="s">
        <v>168</v>
      </c>
      <c r="C5" s="5" t="s">
        <v>169</v>
      </c>
      <c r="D5" s="5"/>
      <c r="E5" s="5"/>
      <c r="F5" s="5"/>
      <c r="G5" s="5" t="s">
        <v>136</v>
      </c>
      <c r="H5" s="5" t="s">
        <v>314</v>
      </c>
      <c r="I5" s="5" t="s">
        <v>315</v>
      </c>
      <c r="J5" s="5" t="s">
        <v>316</v>
      </c>
      <c r="K5" s="5" t="s">
        <v>317</v>
      </c>
      <c r="L5" s="5" t="s">
        <v>136</v>
      </c>
      <c r="M5" s="5" t="s">
        <v>231</v>
      </c>
      <c r="N5" s="5" t="s">
        <v>318</v>
      </c>
    </row>
    <row r="6" ht="22.8" customHeight="1" spans="1:14">
      <c r="A6" s="16"/>
      <c r="B6" s="16"/>
      <c r="C6" s="16"/>
      <c r="D6" s="16"/>
      <c r="E6" s="16" t="s">
        <v>136</v>
      </c>
      <c r="F6" s="38">
        <f>G6+L6</f>
        <v>184.29</v>
      </c>
      <c r="G6" s="38">
        <f>G7</f>
        <v>184.29</v>
      </c>
      <c r="H6" s="38">
        <f>H7</f>
        <v>141.09</v>
      </c>
      <c r="I6" s="38">
        <f>I7</f>
        <v>29.158</v>
      </c>
      <c r="J6" s="38">
        <f>J7</f>
        <v>14.003</v>
      </c>
      <c r="K6" s="38">
        <f>K7</f>
        <v>0.039</v>
      </c>
      <c r="L6" s="28"/>
      <c r="M6" s="28"/>
      <c r="N6" s="28"/>
    </row>
    <row r="7" ht="22.8" customHeight="1" spans="1:14">
      <c r="A7" s="16"/>
      <c r="B7" s="16"/>
      <c r="C7" s="16"/>
      <c r="D7" s="14" t="s">
        <v>154</v>
      </c>
      <c r="E7" s="14" t="s">
        <v>155</v>
      </c>
      <c r="F7" s="38">
        <f>G7+L7</f>
        <v>184.29</v>
      </c>
      <c r="G7" s="38">
        <f>G8</f>
        <v>184.29</v>
      </c>
      <c r="H7" s="38">
        <f>H8</f>
        <v>141.09</v>
      </c>
      <c r="I7" s="38">
        <f>I8</f>
        <v>29.158</v>
      </c>
      <c r="J7" s="38">
        <f>J8</f>
        <v>14.003</v>
      </c>
      <c r="K7" s="38">
        <f>K8</f>
        <v>0.039</v>
      </c>
      <c r="L7" s="28"/>
      <c r="M7" s="28"/>
      <c r="N7" s="28"/>
    </row>
    <row r="8" ht="22.8" customHeight="1" spans="1:14">
      <c r="A8" s="16"/>
      <c r="B8" s="16"/>
      <c r="C8" s="16"/>
      <c r="D8" s="21" t="s">
        <v>156</v>
      </c>
      <c r="E8" s="21" t="s">
        <v>157</v>
      </c>
      <c r="F8" s="38">
        <f>G8+L8</f>
        <v>184.29</v>
      </c>
      <c r="G8" s="38">
        <f>SUM(G9:G12)</f>
        <v>184.29</v>
      </c>
      <c r="H8" s="38">
        <f>SUM(H9:H12)</f>
        <v>141.09</v>
      </c>
      <c r="I8" s="38">
        <f>SUM(I9:I12)</f>
        <v>29.158</v>
      </c>
      <c r="J8" s="38">
        <f>SUM(J9:J12)</f>
        <v>14.003</v>
      </c>
      <c r="K8" s="38">
        <f>SUM(K9:K12)</f>
        <v>0.039</v>
      </c>
      <c r="L8" s="28"/>
      <c r="M8" s="28"/>
      <c r="N8" s="28"/>
    </row>
    <row r="9" ht="22.8" customHeight="1" spans="1:14">
      <c r="A9" s="24" t="s">
        <v>171</v>
      </c>
      <c r="B9" s="24" t="s">
        <v>174</v>
      </c>
      <c r="C9" s="24" t="s">
        <v>174</v>
      </c>
      <c r="D9" s="20" t="s">
        <v>224</v>
      </c>
      <c r="E9" s="6" t="s">
        <v>225</v>
      </c>
      <c r="F9" s="7">
        <f>L9+G9</f>
        <v>19.57</v>
      </c>
      <c r="G9" s="7">
        <f>SUM(H9:K9)</f>
        <v>19.57</v>
      </c>
      <c r="H9" s="34"/>
      <c r="I9" s="34">
        <v>19.57</v>
      </c>
      <c r="J9" s="34"/>
      <c r="K9" s="34"/>
      <c r="L9" s="8"/>
      <c r="M9" s="22"/>
      <c r="N9" s="22"/>
    </row>
    <row r="10" ht="22.8" customHeight="1" spans="1:14">
      <c r="A10" s="24" t="s">
        <v>179</v>
      </c>
      <c r="B10" s="24" t="s">
        <v>187</v>
      </c>
      <c r="C10" s="24" t="s">
        <v>182</v>
      </c>
      <c r="D10" s="20" t="s">
        <v>224</v>
      </c>
      <c r="E10" s="6" t="s">
        <v>227</v>
      </c>
      <c r="F10" s="7">
        <f>L10+G10</f>
        <v>7.9</v>
      </c>
      <c r="G10" s="7">
        <f>SUM(H10:K10)</f>
        <v>7.9</v>
      </c>
      <c r="H10" s="34"/>
      <c r="I10" s="34">
        <v>7.9</v>
      </c>
      <c r="J10" s="34"/>
      <c r="K10" s="34"/>
      <c r="L10" s="8"/>
      <c r="M10" s="22"/>
      <c r="N10" s="22"/>
    </row>
    <row r="11" ht="22.8" customHeight="1" spans="1:14">
      <c r="A11" s="24" t="s">
        <v>192</v>
      </c>
      <c r="B11" s="24" t="s">
        <v>195</v>
      </c>
      <c r="C11" s="24" t="s">
        <v>182</v>
      </c>
      <c r="D11" s="20" t="s">
        <v>224</v>
      </c>
      <c r="E11" s="6" t="s">
        <v>226</v>
      </c>
      <c r="F11" s="7">
        <f>L11+G11</f>
        <v>142.817</v>
      </c>
      <c r="G11" s="7">
        <f>SUM(H11:K11)</f>
        <v>142.817</v>
      </c>
      <c r="H11" s="34">
        <v>141.09</v>
      </c>
      <c r="I11" s="34">
        <v>1.688</v>
      </c>
      <c r="J11" s="34"/>
      <c r="K11" s="34">
        <v>0.039</v>
      </c>
      <c r="L11" s="8"/>
      <c r="M11" s="22"/>
      <c r="N11" s="22"/>
    </row>
    <row r="12" ht="22.8" customHeight="1" spans="1:14">
      <c r="A12" s="24" t="s">
        <v>199</v>
      </c>
      <c r="B12" s="24" t="s">
        <v>195</v>
      </c>
      <c r="C12" s="24" t="s">
        <v>182</v>
      </c>
      <c r="D12" s="20" t="s">
        <v>224</v>
      </c>
      <c r="E12" s="6" t="s">
        <v>228</v>
      </c>
      <c r="F12" s="7">
        <f>L12+G12</f>
        <v>14.003</v>
      </c>
      <c r="G12" s="7">
        <f>SUM(H12:K12)</f>
        <v>14.003</v>
      </c>
      <c r="H12" s="34"/>
      <c r="I12" s="34"/>
      <c r="J12" s="34">
        <v>14.003</v>
      </c>
      <c r="K12" s="34"/>
      <c r="L12" s="8"/>
      <c r="M12" s="22"/>
      <c r="N12" s="22"/>
    </row>
    <row r="13" ht="16.35" customHeight="1" spans="1:14">
      <c r="A13" s="10" t="s">
        <v>273</v>
      </c>
      <c r="B13" s="10"/>
      <c r="C13" s="10"/>
      <c r="D13" s="10"/>
      <c r="E13" s="10"/>
    </row>
  </sheetData>
  <mergeCells count="11">
    <mergeCell ref="M1:N1"/>
    <mergeCell ref="A2:N2"/>
    <mergeCell ref="A3:L3"/>
    <mergeCell ref="M3:N3"/>
    <mergeCell ref="A4:C4"/>
    <mergeCell ref="G4:K4"/>
    <mergeCell ref="L4:N4"/>
    <mergeCell ref="A13:E13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2">
    <tabColor rgb="FF92D050"/>
    <pageSetUpPr fitToPage="1"/>
  </sheetPr>
  <dimension ref="A1:V13"/>
  <sheetViews>
    <sheetView zoomScale="85" zoomScaleNormal="85" workbookViewId="0">
      <selection activeCell="G1" sqref="G$1:G$1048576"/>
    </sheetView>
  </sheetViews>
  <sheetFormatPr defaultColWidth="10" defaultRowHeight="13.5"/>
  <cols>
    <col min="1" max="1" width="4.20833333333333" customWidth="1"/>
    <col min="2" max="2" width="4.475" customWidth="1"/>
    <col min="3" max="3" width="4.61666666666667" customWidth="1"/>
    <col min="4" max="4" width="8" customWidth="1"/>
    <col min="5" max="5" width="20.0833333333333" customWidth="1"/>
    <col min="6" max="6" width="10.2916666666667" customWidth="1"/>
    <col min="7" max="7" width="8.225" customWidth="1"/>
    <col min="8" max="10" width="6.75833333333333" customWidth="1"/>
    <col min="11" max="11" width="5.29166666666667" customWidth="1"/>
    <col min="12" max="12" width="7.69166666666667" customWidth="1"/>
    <col min="13" max="13" width="8.275" customWidth="1"/>
    <col min="14" max="14" width="5.88333333333333" customWidth="1"/>
    <col min="15" max="15" width="7.69166666666667" customWidth="1"/>
    <col min="16" max="16" width="6.16666666666667" customWidth="1"/>
    <col min="17" max="17" width="7.69166666666667" customWidth="1"/>
    <col min="18" max="19" width="6.75833333333333" customWidth="1"/>
    <col min="20" max="21" width="5.725" customWidth="1"/>
    <col min="22" max="22" width="5.73333333333333" customWidth="1"/>
    <col min="23" max="23" width="9.76666666666667" customWidth="1"/>
  </cols>
  <sheetData>
    <row r="1" ht="16.35" customHeight="1" spans="1:22">
      <c r="A1" s="1"/>
      <c r="U1" s="11" t="s">
        <v>319</v>
      </c>
      <c r="V1" s="11"/>
    </row>
    <row r="2" ht="50" customHeight="1" spans="1:22">
      <c r="A2" s="12" t="s">
        <v>16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</row>
    <row r="3" ht="24.15" customHeight="1" spans="1:22">
      <c r="A3" s="13" t="s">
        <v>31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4" t="s">
        <v>32</v>
      </c>
      <c r="V3" s="4"/>
    </row>
    <row r="4" ht="26.7" customHeight="1" spans="1:22">
      <c r="A4" s="5" t="s">
        <v>159</v>
      </c>
      <c r="B4" s="5"/>
      <c r="C4" s="5"/>
      <c r="D4" s="5" t="s">
        <v>207</v>
      </c>
      <c r="E4" s="5" t="s">
        <v>208</v>
      </c>
      <c r="F4" s="5" t="s">
        <v>230</v>
      </c>
      <c r="G4" s="5" t="s">
        <v>320</v>
      </c>
      <c r="H4" s="5"/>
      <c r="I4" s="5"/>
      <c r="J4" s="5"/>
      <c r="K4" s="5"/>
      <c r="L4" s="5" t="s">
        <v>321</v>
      </c>
      <c r="M4" s="5"/>
      <c r="N4" s="5"/>
      <c r="O4" s="5"/>
      <c r="P4" s="5"/>
      <c r="Q4" s="5"/>
      <c r="R4" s="5" t="s">
        <v>316</v>
      </c>
      <c r="S4" s="5" t="s">
        <v>322</v>
      </c>
      <c r="T4" s="5"/>
      <c r="U4" s="5"/>
      <c r="V4" s="5"/>
    </row>
    <row r="5" ht="41.4" customHeight="1" spans="1:22">
      <c r="A5" s="5" t="s">
        <v>167</v>
      </c>
      <c r="B5" s="5" t="s">
        <v>168</v>
      </c>
      <c r="C5" s="5" t="s">
        <v>169</v>
      </c>
      <c r="D5" s="5"/>
      <c r="E5" s="5"/>
      <c r="F5" s="5"/>
      <c r="G5" s="5" t="s">
        <v>136</v>
      </c>
      <c r="H5" s="5" t="s">
        <v>323</v>
      </c>
      <c r="I5" s="5" t="s">
        <v>324</v>
      </c>
      <c r="J5" s="5" t="s">
        <v>325</v>
      </c>
      <c r="K5" s="5" t="s">
        <v>326</v>
      </c>
      <c r="L5" s="5" t="s">
        <v>136</v>
      </c>
      <c r="M5" s="5" t="s">
        <v>327</v>
      </c>
      <c r="N5" s="5" t="s">
        <v>328</v>
      </c>
      <c r="O5" s="5" t="s">
        <v>329</v>
      </c>
      <c r="P5" s="5" t="s">
        <v>330</v>
      </c>
      <c r="Q5" s="5" t="s">
        <v>331</v>
      </c>
      <c r="R5" s="5"/>
      <c r="S5" s="5" t="s">
        <v>136</v>
      </c>
      <c r="T5" s="5" t="s">
        <v>332</v>
      </c>
      <c r="U5" s="5" t="s">
        <v>333</v>
      </c>
      <c r="V5" s="5" t="s">
        <v>317</v>
      </c>
    </row>
    <row r="6" ht="22.8" customHeight="1" spans="1:22">
      <c r="A6" s="16"/>
      <c r="B6" s="16"/>
      <c r="C6" s="16"/>
      <c r="D6" s="16"/>
      <c r="E6" s="16" t="s">
        <v>136</v>
      </c>
      <c r="F6" s="35">
        <f>F7</f>
        <v>184.29</v>
      </c>
      <c r="G6" s="35">
        <f>G7</f>
        <v>141.09</v>
      </c>
      <c r="H6" s="35">
        <f t="shared" ref="G6:L6" si="0">H7</f>
        <v>73.62</v>
      </c>
      <c r="I6" s="35">
        <f t="shared" si="0"/>
        <v>41.75</v>
      </c>
      <c r="J6" s="35">
        <f t="shared" si="0"/>
        <v>25.72</v>
      </c>
      <c r="K6" s="35"/>
      <c r="L6" s="35">
        <f t="shared" si="0"/>
        <v>29.158</v>
      </c>
      <c r="M6" s="35">
        <f t="shared" ref="M6:V6" si="1">M7</f>
        <v>19.57</v>
      </c>
      <c r="N6" s="35"/>
      <c r="O6" s="35">
        <f t="shared" si="1"/>
        <v>7.9</v>
      </c>
      <c r="P6" s="35"/>
      <c r="Q6" s="35">
        <f t="shared" si="1"/>
        <v>1.688</v>
      </c>
      <c r="R6" s="35">
        <f t="shared" si="1"/>
        <v>14.003</v>
      </c>
      <c r="S6" s="35">
        <f t="shared" si="1"/>
        <v>0.039</v>
      </c>
      <c r="T6" s="35"/>
      <c r="U6" s="35"/>
      <c r="V6" s="35">
        <f t="shared" si="1"/>
        <v>0.039</v>
      </c>
    </row>
    <row r="7" ht="22.8" customHeight="1" spans="1:22">
      <c r="A7" s="16"/>
      <c r="B7" s="16"/>
      <c r="C7" s="16"/>
      <c r="D7" s="14" t="s">
        <v>154</v>
      </c>
      <c r="E7" s="14" t="s">
        <v>155</v>
      </c>
      <c r="F7" s="35">
        <f>F8</f>
        <v>184.29</v>
      </c>
      <c r="G7" s="35">
        <f t="shared" ref="G7:L7" si="2">G8</f>
        <v>141.09</v>
      </c>
      <c r="H7" s="35">
        <f t="shared" si="2"/>
        <v>73.62</v>
      </c>
      <c r="I7" s="35">
        <f t="shared" si="2"/>
        <v>41.75</v>
      </c>
      <c r="J7" s="35">
        <f t="shared" si="2"/>
        <v>25.72</v>
      </c>
      <c r="K7" s="35"/>
      <c r="L7" s="35">
        <f t="shared" si="2"/>
        <v>29.158</v>
      </c>
      <c r="M7" s="35">
        <f t="shared" ref="M7:V7" si="3">M8</f>
        <v>19.57</v>
      </c>
      <c r="N7" s="35"/>
      <c r="O7" s="35">
        <f t="shared" si="3"/>
        <v>7.9</v>
      </c>
      <c r="P7" s="35"/>
      <c r="Q7" s="35">
        <f t="shared" si="3"/>
        <v>1.688</v>
      </c>
      <c r="R7" s="35">
        <f t="shared" si="3"/>
        <v>14.003</v>
      </c>
      <c r="S7" s="35">
        <f t="shared" si="3"/>
        <v>0.039</v>
      </c>
      <c r="T7" s="35"/>
      <c r="U7" s="35"/>
      <c r="V7" s="35">
        <f t="shared" si="3"/>
        <v>0.039</v>
      </c>
    </row>
    <row r="8" ht="22.8" customHeight="1" spans="1:22">
      <c r="A8" s="16"/>
      <c r="B8" s="16"/>
      <c r="C8" s="16"/>
      <c r="D8" s="21" t="s">
        <v>156</v>
      </c>
      <c r="E8" s="21" t="s">
        <v>157</v>
      </c>
      <c r="F8" s="35">
        <f>SUM(F9:F12)</f>
        <v>184.29</v>
      </c>
      <c r="G8" s="35">
        <f t="shared" ref="G8:L8" si="4">SUM(G9:G12)</f>
        <v>141.09</v>
      </c>
      <c r="H8" s="35">
        <f t="shared" si="4"/>
        <v>73.62</v>
      </c>
      <c r="I8" s="35">
        <f t="shared" si="4"/>
        <v>41.75</v>
      </c>
      <c r="J8" s="35">
        <f t="shared" si="4"/>
        <v>25.72</v>
      </c>
      <c r="K8" s="35"/>
      <c r="L8" s="35">
        <f t="shared" si="4"/>
        <v>29.158</v>
      </c>
      <c r="M8" s="35">
        <f t="shared" ref="M8:V8" si="5">SUM(M9:M12)</f>
        <v>19.57</v>
      </c>
      <c r="N8" s="35"/>
      <c r="O8" s="35">
        <f t="shared" si="5"/>
        <v>7.9</v>
      </c>
      <c r="P8" s="35"/>
      <c r="Q8" s="35">
        <f t="shared" si="5"/>
        <v>1.688</v>
      </c>
      <c r="R8" s="35">
        <f t="shared" si="5"/>
        <v>14.003</v>
      </c>
      <c r="S8" s="35">
        <f t="shared" si="5"/>
        <v>0.039</v>
      </c>
      <c r="T8" s="35"/>
      <c r="U8" s="35"/>
      <c r="V8" s="35">
        <f t="shared" si="5"/>
        <v>0.039</v>
      </c>
    </row>
    <row r="9" ht="22.8" customHeight="1" spans="1:22">
      <c r="A9" s="24" t="s">
        <v>171</v>
      </c>
      <c r="B9" s="24" t="s">
        <v>174</v>
      </c>
      <c r="C9" s="24" t="s">
        <v>174</v>
      </c>
      <c r="D9" s="20" t="s">
        <v>224</v>
      </c>
      <c r="E9" s="6" t="s">
        <v>225</v>
      </c>
      <c r="F9" s="36">
        <f>G9+L9+R9+S9</f>
        <v>19.57</v>
      </c>
      <c r="G9" s="37"/>
      <c r="H9" s="37"/>
      <c r="I9" s="37"/>
      <c r="J9" s="37"/>
      <c r="K9" s="37"/>
      <c r="L9" s="36">
        <f>SUM(M9:Q9)</f>
        <v>19.57</v>
      </c>
      <c r="M9" s="37">
        <v>19.57</v>
      </c>
      <c r="N9" s="37"/>
      <c r="O9" s="37"/>
      <c r="P9" s="37"/>
      <c r="Q9" s="37"/>
      <c r="R9" s="37"/>
      <c r="S9" s="36"/>
      <c r="T9" s="37"/>
      <c r="U9" s="37"/>
      <c r="V9" s="37"/>
    </row>
    <row r="10" ht="22.8" customHeight="1" spans="1:22">
      <c r="A10" s="24" t="s">
        <v>179</v>
      </c>
      <c r="B10" s="24" t="s">
        <v>187</v>
      </c>
      <c r="C10" s="24" t="s">
        <v>182</v>
      </c>
      <c r="D10" s="20" t="s">
        <v>224</v>
      </c>
      <c r="E10" s="6" t="s">
        <v>227</v>
      </c>
      <c r="F10" s="36">
        <f>G10+L10+R10+S10</f>
        <v>7.9</v>
      </c>
      <c r="G10" s="37"/>
      <c r="H10" s="37"/>
      <c r="I10" s="37"/>
      <c r="J10" s="37"/>
      <c r="K10" s="37"/>
      <c r="L10" s="36">
        <f>SUM(M10:Q10)</f>
        <v>7.9</v>
      </c>
      <c r="M10" s="37"/>
      <c r="N10" s="37"/>
      <c r="O10" s="37">
        <v>7.9</v>
      </c>
      <c r="P10" s="37"/>
      <c r="Q10" s="37"/>
      <c r="R10" s="37"/>
      <c r="S10" s="36"/>
      <c r="T10" s="37"/>
      <c r="U10" s="37"/>
      <c r="V10" s="37"/>
    </row>
    <row r="11" ht="22.8" customHeight="1" spans="1:22">
      <c r="A11" s="24" t="s">
        <v>192</v>
      </c>
      <c r="B11" s="24" t="s">
        <v>195</v>
      </c>
      <c r="C11" s="24" t="s">
        <v>182</v>
      </c>
      <c r="D11" s="20" t="s">
        <v>224</v>
      </c>
      <c r="E11" s="6" t="s">
        <v>226</v>
      </c>
      <c r="F11" s="36">
        <f>G11+L11+R11+S11</f>
        <v>142.817</v>
      </c>
      <c r="G11" s="37">
        <f>SUM(H11:K11)</f>
        <v>141.09</v>
      </c>
      <c r="H11" s="37">
        <v>73.62</v>
      </c>
      <c r="I11" s="37">
        <v>41.75</v>
      </c>
      <c r="J11" s="37">
        <v>25.72</v>
      </c>
      <c r="K11" s="37"/>
      <c r="L11" s="36">
        <f>SUM(M11:Q11)</f>
        <v>1.688</v>
      </c>
      <c r="M11" s="37"/>
      <c r="N11" s="37"/>
      <c r="O11" s="37"/>
      <c r="P11" s="37"/>
      <c r="Q11" s="37">
        <v>1.688</v>
      </c>
      <c r="R11" s="37"/>
      <c r="S11" s="36">
        <v>0.039</v>
      </c>
      <c r="T11" s="37"/>
      <c r="U11" s="37"/>
      <c r="V11" s="37">
        <v>0.039</v>
      </c>
    </row>
    <row r="12" ht="22.8" customHeight="1" spans="1:22">
      <c r="A12" s="24" t="s">
        <v>199</v>
      </c>
      <c r="B12" s="24" t="s">
        <v>195</v>
      </c>
      <c r="C12" s="24" t="s">
        <v>182</v>
      </c>
      <c r="D12" s="20" t="s">
        <v>224</v>
      </c>
      <c r="E12" s="6" t="s">
        <v>228</v>
      </c>
      <c r="F12" s="36">
        <f>G12+L12+R12+S12</f>
        <v>14.003</v>
      </c>
      <c r="G12" s="37"/>
      <c r="H12" s="37"/>
      <c r="I12" s="37"/>
      <c r="J12" s="37"/>
      <c r="K12" s="37"/>
      <c r="L12" s="36"/>
      <c r="M12" s="37"/>
      <c r="N12" s="37"/>
      <c r="O12" s="37"/>
      <c r="P12" s="37"/>
      <c r="Q12" s="37"/>
      <c r="R12" s="37">
        <v>14.003</v>
      </c>
      <c r="S12" s="36"/>
      <c r="T12" s="37"/>
      <c r="U12" s="37"/>
      <c r="V12" s="37"/>
    </row>
    <row r="13" ht="16.35" customHeight="1" spans="1:22">
      <c r="A13" s="10" t="s">
        <v>273</v>
      </c>
      <c r="B13" s="10"/>
      <c r="C13" s="10"/>
      <c r="D13" s="10"/>
      <c r="E13" s="10"/>
      <c r="F13" s="1"/>
    </row>
  </sheetData>
  <mergeCells count="13">
    <mergeCell ref="U1:V1"/>
    <mergeCell ref="A2:V2"/>
    <mergeCell ref="A3:T3"/>
    <mergeCell ref="U3:V3"/>
    <mergeCell ref="A4:C4"/>
    <mergeCell ref="G4:K4"/>
    <mergeCell ref="L4:Q4"/>
    <mergeCell ref="S4:V4"/>
    <mergeCell ref="A13:E13"/>
    <mergeCell ref="D4:D5"/>
    <mergeCell ref="E4:E5"/>
    <mergeCell ref="F4:F5"/>
    <mergeCell ref="R4:R5"/>
  </mergeCells>
  <printOptions horizontalCentered="1"/>
  <pageMargins left="0.0780000016093254" right="0.0780000016093254" top="0.0780000016093254" bottom="0.0780000016093254" header="0" footer="0"/>
  <pageSetup paperSize="9" scale="92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3">
    <tabColor rgb="FF92D050"/>
  </sheetPr>
  <dimension ref="A1:K10"/>
  <sheetViews>
    <sheetView workbookViewId="0">
      <selection activeCell="H8" sqref="H8"/>
    </sheetView>
  </sheetViews>
  <sheetFormatPr defaultColWidth="10" defaultRowHeight="13.5"/>
  <cols>
    <col min="1" max="1" width="4.34166666666667" customWidth="1"/>
    <col min="2" max="2" width="4.75" customWidth="1"/>
    <col min="3" max="3" width="5.01666666666667" customWidth="1"/>
    <col min="4" max="4" width="12.4833333333333" customWidth="1"/>
    <col min="5" max="5" width="29.8583333333333" customWidth="1"/>
    <col min="6" max="6" width="16.4166666666667" customWidth="1"/>
    <col min="7" max="7" width="13.4333333333333" customWidth="1"/>
    <col min="8" max="8" width="11.125" customWidth="1"/>
    <col min="9" max="9" width="12.0666666666667" customWidth="1"/>
    <col min="10" max="10" width="11.9416666666667" customWidth="1"/>
    <col min="11" max="11" width="11.5333333333333" customWidth="1"/>
    <col min="12" max="12" width="9.76666666666667" customWidth="1"/>
  </cols>
  <sheetData>
    <row r="1" ht="16.35" customHeight="1" spans="1:11">
      <c r="A1" s="1"/>
      <c r="K1" s="11" t="s">
        <v>334</v>
      </c>
    </row>
    <row r="2" ht="46.55" customHeight="1" spans="1:11">
      <c r="A2" s="18" t="s">
        <v>17</v>
      </c>
      <c r="B2" s="18"/>
      <c r="C2" s="18"/>
      <c r="D2" s="18"/>
      <c r="E2" s="18"/>
      <c r="F2" s="18"/>
      <c r="G2" s="18"/>
      <c r="H2" s="18"/>
      <c r="I2" s="18"/>
      <c r="J2" s="18"/>
      <c r="K2" s="18"/>
    </row>
    <row r="3" ht="18.1" customHeight="1" spans="1:11">
      <c r="A3" s="13" t="s">
        <v>31</v>
      </c>
      <c r="B3" s="13"/>
      <c r="C3" s="13"/>
      <c r="D3" s="13"/>
      <c r="E3" s="13"/>
      <c r="F3" s="13"/>
      <c r="G3" s="13"/>
      <c r="H3" s="13"/>
      <c r="I3" s="13"/>
      <c r="J3" s="4" t="s">
        <v>32</v>
      </c>
      <c r="K3" s="4"/>
    </row>
    <row r="4" ht="23.25" customHeight="1" spans="1:11">
      <c r="A4" s="5" t="s">
        <v>159</v>
      </c>
      <c r="B4" s="5"/>
      <c r="C4" s="5"/>
      <c r="D4" s="5" t="s">
        <v>207</v>
      </c>
      <c r="E4" s="5" t="s">
        <v>208</v>
      </c>
      <c r="F4" s="5" t="s">
        <v>335</v>
      </c>
      <c r="G4" s="5" t="s">
        <v>336</v>
      </c>
      <c r="H4" s="5" t="s">
        <v>337</v>
      </c>
      <c r="I4" s="5" t="s">
        <v>338</v>
      </c>
      <c r="J4" s="5" t="s">
        <v>339</v>
      </c>
      <c r="K4" s="5" t="s">
        <v>340</v>
      </c>
    </row>
    <row r="5" ht="17.25" customHeight="1" spans="1:11">
      <c r="A5" s="5" t="s">
        <v>167</v>
      </c>
      <c r="B5" s="5" t="s">
        <v>168</v>
      </c>
      <c r="C5" s="5" t="s">
        <v>169</v>
      </c>
      <c r="D5" s="5"/>
      <c r="E5" s="5"/>
      <c r="F5" s="5"/>
      <c r="G5" s="5"/>
      <c r="H5" s="5"/>
      <c r="I5" s="5"/>
      <c r="J5" s="5"/>
      <c r="K5" s="5"/>
    </row>
    <row r="6" ht="22.8" customHeight="1" spans="1:11">
      <c r="A6" s="16"/>
      <c r="B6" s="16"/>
      <c r="C6" s="16"/>
      <c r="D6" s="16"/>
      <c r="E6" s="16" t="s">
        <v>136</v>
      </c>
      <c r="F6" s="33">
        <v>5.506</v>
      </c>
      <c r="G6" s="15"/>
      <c r="H6" s="15"/>
      <c r="I6" s="15"/>
      <c r="J6" s="15"/>
      <c r="K6" s="33">
        <v>5.506</v>
      </c>
    </row>
    <row r="7" ht="22.8" customHeight="1" spans="1:11">
      <c r="A7" s="16"/>
      <c r="B7" s="16"/>
      <c r="C7" s="16"/>
      <c r="D7" s="14" t="s">
        <v>154</v>
      </c>
      <c r="E7" s="14" t="s">
        <v>155</v>
      </c>
      <c r="F7" s="33">
        <v>5.506</v>
      </c>
      <c r="G7" s="15"/>
      <c r="H7" s="15"/>
      <c r="I7" s="15"/>
      <c r="J7" s="15"/>
      <c r="K7" s="33">
        <v>5.506</v>
      </c>
    </row>
    <row r="8" ht="22.8" customHeight="1" spans="1:11">
      <c r="A8" s="16"/>
      <c r="B8" s="16"/>
      <c r="C8" s="16"/>
      <c r="D8" s="21" t="s">
        <v>156</v>
      </c>
      <c r="E8" s="21" t="s">
        <v>157</v>
      </c>
      <c r="F8" s="33">
        <v>5.506</v>
      </c>
      <c r="G8" s="15"/>
      <c r="H8" s="15"/>
      <c r="I8" s="15"/>
      <c r="J8" s="15"/>
      <c r="K8" s="33">
        <v>5.506</v>
      </c>
    </row>
    <row r="9" ht="22.8" customHeight="1" spans="1:11">
      <c r="A9" s="24" t="s">
        <v>192</v>
      </c>
      <c r="B9" s="24" t="s">
        <v>195</v>
      </c>
      <c r="C9" s="24" t="s">
        <v>182</v>
      </c>
      <c r="D9" s="20" t="s">
        <v>224</v>
      </c>
      <c r="E9" s="6" t="s">
        <v>226</v>
      </c>
      <c r="F9" s="7">
        <v>5.506</v>
      </c>
      <c r="G9" s="22"/>
      <c r="H9" s="22"/>
      <c r="I9" s="22"/>
      <c r="J9" s="22"/>
      <c r="K9" s="34">
        <v>5.506</v>
      </c>
    </row>
    <row r="10" ht="16.35" customHeight="1" spans="1:11">
      <c r="A10" s="10" t="s">
        <v>273</v>
      </c>
      <c r="B10" s="10"/>
      <c r="C10" s="10"/>
      <c r="D10" s="10"/>
      <c r="E10" s="10"/>
    </row>
  </sheetData>
  <mergeCells count="13">
    <mergeCell ref="A2:K2"/>
    <mergeCell ref="A3:I3"/>
    <mergeCell ref="J3:K3"/>
    <mergeCell ref="A4:C4"/>
    <mergeCell ref="A10:E10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4">
    <tabColor rgb="FF92D050"/>
  </sheetPr>
  <dimension ref="A1:R10"/>
  <sheetViews>
    <sheetView workbookViewId="0">
      <selection activeCell="R6" sqref="R6:R9"/>
    </sheetView>
  </sheetViews>
  <sheetFormatPr defaultColWidth="10" defaultRowHeight="13.5"/>
  <cols>
    <col min="1" max="1" width="4.20833333333333" customWidth="1"/>
    <col min="2" max="2" width="4.34166666666667" customWidth="1"/>
    <col min="3" max="3" width="4.88333333333333" customWidth="1"/>
    <col min="4" max="4" width="9.76666666666667" customWidth="1"/>
    <col min="5" max="5" width="20.0833333333333" customWidth="1"/>
    <col min="6" max="18" width="7.69166666666667" customWidth="1"/>
    <col min="19" max="19" width="9.76666666666667" customWidth="1"/>
  </cols>
  <sheetData>
    <row r="1" ht="16.35" customHeight="1" spans="1:18">
      <c r="A1" s="1"/>
      <c r="Q1" s="11" t="s">
        <v>341</v>
      </c>
      <c r="R1" s="11"/>
    </row>
    <row r="2" ht="40.5" customHeight="1" spans="1:18">
      <c r="A2" s="18" t="s">
        <v>18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</row>
    <row r="3" ht="24.15" customHeight="1" spans="1:18">
      <c r="A3" s="13" t="s">
        <v>31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4" t="s">
        <v>32</v>
      </c>
      <c r="R3" s="4"/>
    </row>
    <row r="4" ht="24.15" customHeight="1" spans="1:18">
      <c r="A4" s="5" t="s">
        <v>159</v>
      </c>
      <c r="B4" s="5"/>
      <c r="C4" s="5"/>
      <c r="D4" s="5" t="s">
        <v>207</v>
      </c>
      <c r="E4" s="5" t="s">
        <v>208</v>
      </c>
      <c r="F4" s="5" t="s">
        <v>335</v>
      </c>
      <c r="G4" s="5" t="s">
        <v>342</v>
      </c>
      <c r="H4" s="5" t="s">
        <v>343</v>
      </c>
      <c r="I4" s="5" t="s">
        <v>344</v>
      </c>
      <c r="J4" s="5" t="s">
        <v>345</v>
      </c>
      <c r="K4" s="5" t="s">
        <v>346</v>
      </c>
      <c r="L4" s="5" t="s">
        <v>347</v>
      </c>
      <c r="M4" s="5" t="s">
        <v>348</v>
      </c>
      <c r="N4" s="5" t="s">
        <v>337</v>
      </c>
      <c r="O4" s="5" t="s">
        <v>349</v>
      </c>
      <c r="P4" s="5" t="s">
        <v>350</v>
      </c>
      <c r="Q4" s="5" t="s">
        <v>338</v>
      </c>
      <c r="R4" s="5" t="s">
        <v>340</v>
      </c>
    </row>
    <row r="5" ht="21.55" customHeight="1" spans="1:18">
      <c r="A5" s="5" t="s">
        <v>167</v>
      </c>
      <c r="B5" s="5" t="s">
        <v>168</v>
      </c>
      <c r="C5" s="5" t="s">
        <v>169</v>
      </c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</row>
    <row r="6" ht="22.8" customHeight="1" spans="1:18">
      <c r="A6" s="16"/>
      <c r="B6" s="16"/>
      <c r="C6" s="16"/>
      <c r="D6" s="16"/>
      <c r="E6" s="16" t="s">
        <v>136</v>
      </c>
      <c r="F6" s="33">
        <v>5.506</v>
      </c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33">
        <v>5.506</v>
      </c>
    </row>
    <row r="7" ht="22.8" customHeight="1" spans="1:18">
      <c r="A7" s="16"/>
      <c r="B7" s="16"/>
      <c r="C7" s="16"/>
      <c r="D7" s="14" t="s">
        <v>154</v>
      </c>
      <c r="E7" s="14" t="s">
        <v>155</v>
      </c>
      <c r="F7" s="33">
        <v>5.506</v>
      </c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33">
        <v>5.506</v>
      </c>
    </row>
    <row r="8" ht="22.8" customHeight="1" spans="1:18">
      <c r="A8" s="16"/>
      <c r="B8" s="16"/>
      <c r="C8" s="16"/>
      <c r="D8" s="21" t="s">
        <v>156</v>
      </c>
      <c r="E8" s="21" t="s">
        <v>157</v>
      </c>
      <c r="F8" s="33">
        <v>5.506</v>
      </c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33">
        <v>5.506</v>
      </c>
    </row>
    <row r="9" ht="22.8" customHeight="1" spans="1:18">
      <c r="A9" s="24" t="s">
        <v>192</v>
      </c>
      <c r="B9" s="24" t="s">
        <v>195</v>
      </c>
      <c r="C9" s="24" t="s">
        <v>182</v>
      </c>
      <c r="D9" s="20" t="s">
        <v>224</v>
      </c>
      <c r="E9" s="6" t="s">
        <v>226</v>
      </c>
      <c r="F9" s="7">
        <v>5.506</v>
      </c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34">
        <v>5.506</v>
      </c>
    </row>
    <row r="10" ht="16.35" customHeight="1" spans="1:18">
      <c r="A10" s="10" t="s">
        <v>273</v>
      </c>
      <c r="B10" s="10"/>
      <c r="C10" s="10"/>
      <c r="D10" s="10"/>
      <c r="E10" s="10"/>
    </row>
  </sheetData>
  <mergeCells count="21">
    <mergeCell ref="Q1:R1"/>
    <mergeCell ref="A2:R2"/>
    <mergeCell ref="A3:P3"/>
    <mergeCell ref="Q3:R3"/>
    <mergeCell ref="A4:C4"/>
    <mergeCell ref="A10:E10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5">
    <tabColor rgb="FF92D050"/>
  </sheetPr>
  <dimension ref="A1:T11"/>
  <sheetViews>
    <sheetView workbookViewId="0">
      <selection activeCell="R9" sqref="R9:T10"/>
    </sheetView>
  </sheetViews>
  <sheetFormatPr defaultColWidth="10" defaultRowHeight="13.5"/>
  <cols>
    <col min="1" max="1" width="3.66666666666667" customWidth="1"/>
    <col min="2" max="2" width="3.93333333333333" customWidth="1"/>
    <col min="3" max="3" width="4.06666666666667" customWidth="1"/>
    <col min="4" max="4" width="7.05833333333333" customWidth="1"/>
    <col min="5" max="5" width="15.875" customWidth="1"/>
    <col min="6" max="6" width="9.63333333333333" customWidth="1"/>
    <col min="7" max="7" width="8.41666666666667" customWidth="1"/>
    <col min="8" max="17" width="7.18333333333333" customWidth="1"/>
    <col min="18" max="18" width="8.55" customWidth="1"/>
    <col min="19" max="20" width="7.18333333333333" customWidth="1"/>
    <col min="21" max="21" width="9.76666666666667" customWidth="1"/>
  </cols>
  <sheetData>
    <row r="1" ht="16.35" customHeight="1" spans="1:20">
      <c r="A1" s="1"/>
      <c r="S1" s="11" t="s">
        <v>351</v>
      </c>
      <c r="T1" s="11"/>
    </row>
    <row r="2" ht="36.2" customHeight="1" spans="1:20">
      <c r="A2" s="18" t="s">
        <v>19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</row>
    <row r="3" ht="24.15" customHeight="1" spans="1:20">
      <c r="A3" s="13" t="s">
        <v>31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4" t="s">
        <v>32</v>
      </c>
      <c r="T3" s="4"/>
    </row>
    <row r="4" ht="28.45" customHeight="1" spans="1:20">
      <c r="A4" s="5" t="s">
        <v>159</v>
      </c>
      <c r="B4" s="5"/>
      <c r="C4" s="5"/>
      <c r="D4" s="5" t="s">
        <v>207</v>
      </c>
      <c r="E4" s="5" t="s">
        <v>208</v>
      </c>
      <c r="F4" s="5" t="s">
        <v>335</v>
      </c>
      <c r="G4" s="5" t="s">
        <v>211</v>
      </c>
      <c r="H4" s="5"/>
      <c r="I4" s="5"/>
      <c r="J4" s="5"/>
      <c r="K4" s="5"/>
      <c r="L4" s="5"/>
      <c r="M4" s="5"/>
      <c r="N4" s="5"/>
      <c r="O4" s="5"/>
      <c r="P4" s="5"/>
      <c r="Q4" s="5"/>
      <c r="R4" s="5" t="s">
        <v>214</v>
      </c>
      <c r="S4" s="5"/>
      <c r="T4" s="5"/>
    </row>
    <row r="5" ht="36.2" customHeight="1" spans="1:20">
      <c r="A5" s="5" t="s">
        <v>167</v>
      </c>
      <c r="B5" s="5" t="s">
        <v>168</v>
      </c>
      <c r="C5" s="5" t="s">
        <v>169</v>
      </c>
      <c r="D5" s="5"/>
      <c r="E5" s="5"/>
      <c r="F5" s="5"/>
      <c r="G5" s="5" t="s">
        <v>136</v>
      </c>
      <c r="H5" s="5" t="s">
        <v>352</v>
      </c>
      <c r="I5" s="5" t="s">
        <v>353</v>
      </c>
      <c r="J5" s="5" t="s">
        <v>354</v>
      </c>
      <c r="K5" s="5" t="s">
        <v>355</v>
      </c>
      <c r="L5" s="5" t="s">
        <v>356</v>
      </c>
      <c r="M5" s="5" t="s">
        <v>357</v>
      </c>
      <c r="N5" s="5" t="s">
        <v>358</v>
      </c>
      <c r="O5" s="5" t="s">
        <v>359</v>
      </c>
      <c r="P5" s="5" t="s">
        <v>360</v>
      </c>
      <c r="Q5" s="5" t="s">
        <v>361</v>
      </c>
      <c r="R5" s="5" t="s">
        <v>136</v>
      </c>
      <c r="S5" s="5" t="s">
        <v>297</v>
      </c>
      <c r="T5" s="5" t="s">
        <v>318</v>
      </c>
    </row>
    <row r="6" ht="22.8" customHeight="1" spans="1:20">
      <c r="A6" s="16"/>
      <c r="B6" s="16"/>
      <c r="C6" s="16"/>
      <c r="D6" s="16"/>
      <c r="E6" s="16" t="s">
        <v>136</v>
      </c>
      <c r="F6" s="28">
        <f>F7</f>
        <v>13.26</v>
      </c>
      <c r="G6" s="28">
        <f>G7</f>
        <v>13.26</v>
      </c>
      <c r="H6" s="28">
        <f>H7</f>
        <v>10.61</v>
      </c>
      <c r="I6" s="28"/>
      <c r="J6" s="28"/>
      <c r="K6" s="28"/>
      <c r="L6" s="28"/>
      <c r="M6" s="28"/>
      <c r="N6" s="28"/>
      <c r="O6" s="28"/>
      <c r="P6" s="28"/>
      <c r="Q6" s="28">
        <f>Q7</f>
        <v>2.65</v>
      </c>
      <c r="R6" s="28"/>
      <c r="S6" s="28"/>
      <c r="T6" s="28"/>
    </row>
    <row r="7" ht="22.8" customHeight="1" spans="1:20">
      <c r="A7" s="16"/>
      <c r="B7" s="16"/>
      <c r="C7" s="16"/>
      <c r="D7" s="14" t="s">
        <v>154</v>
      </c>
      <c r="E7" s="14" t="s">
        <v>155</v>
      </c>
      <c r="F7" s="28">
        <f>F8</f>
        <v>13.26</v>
      </c>
      <c r="G7" s="28">
        <f>G8</f>
        <v>13.26</v>
      </c>
      <c r="H7" s="28">
        <f>H8</f>
        <v>10.61</v>
      </c>
      <c r="I7" s="28"/>
      <c r="J7" s="28"/>
      <c r="K7" s="28"/>
      <c r="L7" s="28"/>
      <c r="M7" s="28"/>
      <c r="N7" s="28"/>
      <c r="O7" s="28"/>
      <c r="P7" s="28"/>
      <c r="Q7" s="28">
        <f>Q8</f>
        <v>2.65</v>
      </c>
      <c r="R7" s="28"/>
      <c r="S7" s="28"/>
      <c r="T7" s="28"/>
    </row>
    <row r="8" ht="22.8" customHeight="1" spans="1:20">
      <c r="A8" s="16"/>
      <c r="B8" s="16"/>
      <c r="C8" s="16"/>
      <c r="D8" s="21" t="s">
        <v>156</v>
      </c>
      <c r="E8" s="21" t="s">
        <v>157</v>
      </c>
      <c r="F8" s="28">
        <f>F9+F10</f>
        <v>13.26</v>
      </c>
      <c r="G8" s="28">
        <f>G9+G10</f>
        <v>13.26</v>
      </c>
      <c r="H8" s="28">
        <f>H9+H10</f>
        <v>10.61</v>
      </c>
      <c r="I8" s="28"/>
      <c r="J8" s="28"/>
      <c r="K8" s="28"/>
      <c r="L8" s="28"/>
      <c r="M8" s="28"/>
      <c r="N8" s="28"/>
      <c r="O8" s="28"/>
      <c r="P8" s="28"/>
      <c r="Q8" s="28">
        <f>Q9+Q10</f>
        <v>2.65</v>
      </c>
      <c r="R8" s="28"/>
      <c r="S8" s="28"/>
      <c r="T8" s="28"/>
    </row>
    <row r="9" ht="22.8" customHeight="1" spans="1:20">
      <c r="A9" s="24" t="s">
        <v>179</v>
      </c>
      <c r="B9" s="24" t="s">
        <v>182</v>
      </c>
      <c r="C9" s="24" t="s">
        <v>182</v>
      </c>
      <c r="D9" s="20" t="s">
        <v>224</v>
      </c>
      <c r="E9" s="6" t="s">
        <v>226</v>
      </c>
      <c r="F9" s="8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9"/>
      <c r="S9" s="30"/>
      <c r="T9" s="30"/>
    </row>
    <row r="10" ht="22.8" customHeight="1" spans="1:20">
      <c r="A10" s="24" t="s">
        <v>192</v>
      </c>
      <c r="B10" s="24" t="s">
        <v>195</v>
      </c>
      <c r="C10" s="24" t="s">
        <v>182</v>
      </c>
      <c r="D10" s="20" t="s">
        <v>224</v>
      </c>
      <c r="E10" s="6" t="s">
        <v>226</v>
      </c>
      <c r="F10" s="8">
        <v>13.26</v>
      </c>
      <c r="G10" s="22">
        <v>13.26</v>
      </c>
      <c r="H10" s="22">
        <v>10.61</v>
      </c>
      <c r="I10" s="22"/>
      <c r="J10" s="22"/>
      <c r="K10" s="22"/>
      <c r="L10" s="22"/>
      <c r="M10" s="22"/>
      <c r="N10" s="22"/>
      <c r="O10" s="22"/>
      <c r="P10" s="22"/>
      <c r="Q10" s="22">
        <v>2.65</v>
      </c>
      <c r="R10" s="31"/>
      <c r="S10" s="32"/>
      <c r="T10" s="32"/>
    </row>
    <row r="11" ht="22.8" customHeight="1" spans="1:20">
      <c r="A11" s="10" t="s">
        <v>273</v>
      </c>
      <c r="B11" s="10"/>
      <c r="C11" s="10"/>
      <c r="D11" s="10"/>
      <c r="E11" s="10"/>
      <c r="F11" s="10"/>
    </row>
  </sheetData>
  <mergeCells count="11">
    <mergeCell ref="S1:T1"/>
    <mergeCell ref="A2:T2"/>
    <mergeCell ref="A3:R3"/>
    <mergeCell ref="S3:T3"/>
    <mergeCell ref="A4:C4"/>
    <mergeCell ref="G4:Q4"/>
    <mergeCell ref="R4:T4"/>
    <mergeCell ref="A11:F11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6">
    <tabColor rgb="FF92D050"/>
    <pageSetUpPr fitToPage="1"/>
  </sheetPr>
  <dimension ref="A1:AF10"/>
  <sheetViews>
    <sheetView zoomScale="115" zoomScaleNormal="115" workbookViewId="0">
      <selection activeCell="X18" sqref="X18"/>
    </sheetView>
  </sheetViews>
  <sheetFormatPr defaultColWidth="10" defaultRowHeight="13.5"/>
  <cols>
    <col min="1" max="1" width="4.475" customWidth="1"/>
    <col min="2" max="3" width="4.61666666666667" customWidth="1"/>
    <col min="4" max="4" width="8.36666666666667" customWidth="1"/>
    <col min="5" max="5" width="15.7583333333333" customWidth="1"/>
    <col min="6" max="7" width="5.53333333333333" customWidth="1"/>
    <col min="8" max="10" width="4.34166666666667" customWidth="1"/>
    <col min="11" max="12" width="4.66666666666667" customWidth="1"/>
    <col min="13" max="15" width="3.8" customWidth="1"/>
    <col min="16" max="16" width="4.89166666666667" customWidth="1"/>
    <col min="17" max="17" width="4.99166666666667" customWidth="1"/>
    <col min="18" max="27" width="3.9" customWidth="1"/>
    <col min="28" max="28" width="5.425" customWidth="1"/>
    <col min="29" max="31" width="5.64166666666667" customWidth="1"/>
    <col min="32" max="32" width="5.31666666666667" customWidth="1"/>
    <col min="33" max="34" width="9.76666666666667" customWidth="1"/>
  </cols>
  <sheetData>
    <row r="1" ht="13.8" customHeight="1" spans="1:32">
      <c r="A1" s="1"/>
      <c r="F1" s="1"/>
      <c r="AE1" s="11" t="s">
        <v>362</v>
      </c>
      <c r="AF1" s="11"/>
    </row>
    <row r="2" ht="43.95" customHeight="1" spans="1:32">
      <c r="A2" s="18" t="s">
        <v>20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</row>
    <row r="3" ht="19.8" customHeight="1" spans="1:32">
      <c r="A3" s="13" t="s">
        <v>31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4" t="s">
        <v>32</v>
      </c>
      <c r="AF3" s="4"/>
    </row>
    <row r="4" ht="25" customHeight="1" spans="1:32">
      <c r="A4" s="5" t="s">
        <v>159</v>
      </c>
      <c r="B4" s="5"/>
      <c r="C4" s="5"/>
      <c r="D4" s="5" t="s">
        <v>207</v>
      </c>
      <c r="E4" s="5" t="s">
        <v>208</v>
      </c>
      <c r="F4" s="5" t="s">
        <v>363</v>
      </c>
      <c r="G4" s="5" t="s">
        <v>364</v>
      </c>
      <c r="H4" s="5" t="s">
        <v>365</v>
      </c>
      <c r="I4" s="5" t="s">
        <v>366</v>
      </c>
      <c r="J4" s="5" t="s">
        <v>367</v>
      </c>
      <c r="K4" s="5" t="s">
        <v>368</v>
      </c>
      <c r="L4" s="5" t="s">
        <v>369</v>
      </c>
      <c r="M4" s="5" t="s">
        <v>370</v>
      </c>
      <c r="N4" s="5" t="s">
        <v>371</v>
      </c>
      <c r="O4" s="5" t="s">
        <v>372</v>
      </c>
      <c r="P4" s="5" t="s">
        <v>373</v>
      </c>
      <c r="Q4" s="5" t="s">
        <v>358</v>
      </c>
      <c r="R4" s="5" t="s">
        <v>360</v>
      </c>
      <c r="S4" s="5" t="s">
        <v>374</v>
      </c>
      <c r="T4" s="5" t="s">
        <v>353</v>
      </c>
      <c r="U4" s="5" t="s">
        <v>354</v>
      </c>
      <c r="V4" s="5" t="s">
        <v>357</v>
      </c>
      <c r="W4" s="5" t="s">
        <v>375</v>
      </c>
      <c r="X4" s="5" t="s">
        <v>376</v>
      </c>
      <c r="Y4" s="5" t="s">
        <v>377</v>
      </c>
      <c r="Z4" s="5" t="s">
        <v>378</v>
      </c>
      <c r="AA4" s="5" t="s">
        <v>356</v>
      </c>
      <c r="AB4" s="5" t="s">
        <v>379</v>
      </c>
      <c r="AC4" s="5" t="s">
        <v>359</v>
      </c>
      <c r="AD4" s="5" t="s">
        <v>380</v>
      </c>
      <c r="AE4" s="5" t="s">
        <v>381</v>
      </c>
      <c r="AF4" s="5" t="s">
        <v>361</v>
      </c>
    </row>
    <row r="5" ht="21.55" customHeight="1" spans="1:32">
      <c r="A5" s="5" t="s">
        <v>167</v>
      </c>
      <c r="B5" s="5" t="s">
        <v>168</v>
      </c>
      <c r="C5" s="5" t="s">
        <v>169</v>
      </c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</row>
    <row r="6" ht="22.8" customHeight="1" spans="1:32">
      <c r="A6" s="19"/>
      <c r="B6" s="27"/>
      <c r="C6" s="27"/>
      <c r="D6" s="6"/>
      <c r="E6" s="6" t="s">
        <v>136</v>
      </c>
      <c r="F6" s="28">
        <v>13.26</v>
      </c>
      <c r="G6" s="28">
        <v>4.32</v>
      </c>
      <c r="H6" s="28"/>
      <c r="I6" s="28"/>
      <c r="J6" s="28"/>
      <c r="K6" s="28">
        <v>0.15</v>
      </c>
      <c r="L6" s="28">
        <v>1.5</v>
      </c>
      <c r="M6" s="28"/>
      <c r="N6" s="28"/>
      <c r="O6" s="28"/>
      <c r="P6" s="28">
        <v>1</v>
      </c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>
        <v>3.64</v>
      </c>
      <c r="AC6" s="28"/>
      <c r="AD6" s="28"/>
      <c r="AE6" s="28"/>
      <c r="AF6" s="28">
        <v>2.65</v>
      </c>
    </row>
    <row r="7" ht="22.8" customHeight="1" spans="1:32">
      <c r="A7" s="16"/>
      <c r="B7" s="16"/>
      <c r="C7" s="16"/>
      <c r="D7" s="19" t="s">
        <v>154</v>
      </c>
      <c r="E7" s="14" t="s">
        <v>155</v>
      </c>
      <c r="F7" s="28">
        <v>13.26</v>
      </c>
      <c r="G7" s="28">
        <v>4.32</v>
      </c>
      <c r="H7" s="28"/>
      <c r="I7" s="28"/>
      <c r="J7" s="28"/>
      <c r="K7" s="28">
        <v>0.15</v>
      </c>
      <c r="L7" s="28">
        <v>1.5</v>
      </c>
      <c r="M7" s="28"/>
      <c r="N7" s="28"/>
      <c r="O7" s="28"/>
      <c r="P7" s="28">
        <v>1</v>
      </c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>
        <v>3.64</v>
      </c>
      <c r="AC7" s="28"/>
      <c r="AD7" s="28"/>
      <c r="AE7" s="28"/>
      <c r="AF7" s="28">
        <v>2.65</v>
      </c>
    </row>
    <row r="8" ht="22.8" customHeight="1" spans="1:32">
      <c r="A8" s="16"/>
      <c r="B8" s="16"/>
      <c r="C8" s="16"/>
      <c r="D8" s="21" t="s">
        <v>156</v>
      </c>
      <c r="E8" s="21" t="s">
        <v>4</v>
      </c>
      <c r="F8" s="28">
        <v>13.26</v>
      </c>
      <c r="G8" s="28">
        <v>4.32</v>
      </c>
      <c r="H8" s="28"/>
      <c r="I8" s="28"/>
      <c r="J8" s="28"/>
      <c r="K8" s="28">
        <v>0.15</v>
      </c>
      <c r="L8" s="28">
        <v>1.5</v>
      </c>
      <c r="M8" s="28"/>
      <c r="N8" s="28"/>
      <c r="O8" s="28"/>
      <c r="P8" s="28">
        <v>1</v>
      </c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>
        <v>3.64</v>
      </c>
      <c r="AC8" s="28"/>
      <c r="AD8" s="28"/>
      <c r="AE8" s="28"/>
      <c r="AF8" s="28">
        <v>2.65</v>
      </c>
    </row>
    <row r="9" ht="22.8" customHeight="1" spans="1:32">
      <c r="A9" s="24" t="s">
        <v>192</v>
      </c>
      <c r="B9" s="24" t="s">
        <v>195</v>
      </c>
      <c r="C9" s="24" t="s">
        <v>182</v>
      </c>
      <c r="D9" s="20" t="s">
        <v>224</v>
      </c>
      <c r="E9" s="6" t="s">
        <v>226</v>
      </c>
      <c r="F9" s="22">
        <v>13.26</v>
      </c>
      <c r="G9" s="22">
        <v>4.32</v>
      </c>
      <c r="H9" s="22"/>
      <c r="I9" s="22"/>
      <c r="J9" s="22"/>
      <c r="K9" s="22">
        <v>0.15</v>
      </c>
      <c r="L9" s="22">
        <v>1.5</v>
      </c>
      <c r="M9" s="22"/>
      <c r="N9" s="22"/>
      <c r="O9" s="22"/>
      <c r="P9" s="22">
        <v>1</v>
      </c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>
        <v>3.64</v>
      </c>
      <c r="AC9" s="22"/>
      <c r="AD9" s="22"/>
      <c r="AE9" s="22"/>
      <c r="AF9" s="22">
        <v>2.65</v>
      </c>
    </row>
    <row r="10" ht="16.35" customHeight="1" spans="1:32">
      <c r="A10" s="10" t="s">
        <v>273</v>
      </c>
      <c r="B10" s="10"/>
      <c r="C10" s="10"/>
      <c r="D10" s="10"/>
      <c r="E10" s="10"/>
    </row>
  </sheetData>
  <mergeCells count="35">
    <mergeCell ref="AE1:AF1"/>
    <mergeCell ref="A2:AF2"/>
    <mergeCell ref="A3:AD3"/>
    <mergeCell ref="AE3:AF3"/>
    <mergeCell ref="A4:C4"/>
    <mergeCell ref="A10:E10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  <mergeCell ref="AE4:AE5"/>
    <mergeCell ref="AF4:AF5"/>
  </mergeCells>
  <printOptions horizontalCentered="1"/>
  <pageMargins left="0.0780000016093254" right="0.0780000016093254" top="0.0780000016093254" bottom="0.0780000016093254" header="0" footer="0"/>
  <pageSetup paperSize="9" scale="93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7"/>
  <dimension ref="A1:H9"/>
  <sheetViews>
    <sheetView workbookViewId="0">
      <selection activeCell="A1" sqref="A1"/>
    </sheetView>
  </sheetViews>
  <sheetFormatPr defaultColWidth="10" defaultRowHeight="13.5" outlineLevelCol="7"/>
  <cols>
    <col min="1" max="1" width="12.8916666666667" customWidth="1"/>
    <col min="2" max="2" width="29.7166666666667" customWidth="1"/>
    <col min="3" max="3" width="20.7583333333333" customWidth="1"/>
    <col min="4" max="4" width="12.35" customWidth="1"/>
    <col min="5" max="5" width="10.3166666666667" customWidth="1"/>
    <col min="6" max="6" width="14.1166666666667" customWidth="1"/>
    <col min="7" max="8" width="13.7" customWidth="1"/>
  </cols>
  <sheetData>
    <row r="1" ht="16.35" customHeight="1" spans="1:8">
      <c r="A1" s="1"/>
      <c r="G1" s="11" t="s">
        <v>382</v>
      </c>
      <c r="H1" s="11"/>
    </row>
    <row r="2" ht="33.6" customHeight="1" spans="1:8">
      <c r="A2" s="18" t="s">
        <v>21</v>
      </c>
      <c r="B2" s="18"/>
      <c r="C2" s="18"/>
      <c r="D2" s="18"/>
      <c r="E2" s="18"/>
      <c r="F2" s="18"/>
      <c r="G2" s="18"/>
      <c r="H2" s="18"/>
    </row>
    <row r="3" ht="24.15" customHeight="1" spans="1:8">
      <c r="A3" s="13" t="s">
        <v>31</v>
      </c>
      <c r="B3" s="13"/>
      <c r="C3" s="13"/>
      <c r="D3" s="13"/>
      <c r="E3" s="13"/>
      <c r="F3" s="13"/>
      <c r="G3" s="13"/>
      <c r="H3" s="4" t="s">
        <v>32</v>
      </c>
    </row>
    <row r="4" ht="23.25" customHeight="1" spans="1:8">
      <c r="A4" s="5" t="s">
        <v>383</v>
      </c>
      <c r="B4" s="5" t="s">
        <v>384</v>
      </c>
      <c r="C4" s="5" t="s">
        <v>385</v>
      </c>
      <c r="D4" s="5" t="s">
        <v>386</v>
      </c>
      <c r="E4" s="5" t="s">
        <v>387</v>
      </c>
      <c r="F4" s="5"/>
      <c r="G4" s="5"/>
      <c r="H4" s="5" t="s">
        <v>388</v>
      </c>
    </row>
    <row r="5" ht="25.85" customHeight="1" spans="1:8">
      <c r="A5" s="5"/>
      <c r="B5" s="5"/>
      <c r="C5" s="5"/>
      <c r="D5" s="5"/>
      <c r="E5" s="5" t="s">
        <v>138</v>
      </c>
      <c r="F5" s="5" t="s">
        <v>389</v>
      </c>
      <c r="G5" s="5" t="s">
        <v>390</v>
      </c>
      <c r="H5" s="5"/>
    </row>
    <row r="6" ht="22.8" customHeight="1" spans="1:8">
      <c r="A6" s="16"/>
      <c r="B6" s="16" t="s">
        <v>136</v>
      </c>
      <c r="C6" s="15">
        <v>0</v>
      </c>
      <c r="D6" s="15"/>
      <c r="E6" s="15"/>
      <c r="F6" s="15"/>
      <c r="G6" s="15"/>
      <c r="H6" s="15"/>
    </row>
    <row r="7" ht="22.8" customHeight="1" spans="1:8">
      <c r="A7" s="14" t="s">
        <v>154</v>
      </c>
      <c r="B7" s="14" t="s">
        <v>155</v>
      </c>
      <c r="C7" s="15"/>
      <c r="D7" s="15"/>
      <c r="E7" s="15"/>
      <c r="F7" s="15"/>
      <c r="G7" s="15"/>
      <c r="H7" s="15"/>
    </row>
    <row r="8" ht="22.8" customHeight="1" spans="1:8">
      <c r="A8" s="20" t="s">
        <v>156</v>
      </c>
      <c r="B8" s="20" t="s">
        <v>157</v>
      </c>
      <c r="C8" s="22"/>
      <c r="D8" s="22"/>
      <c r="E8" s="8"/>
      <c r="F8" s="22"/>
      <c r="G8" s="22"/>
      <c r="H8" s="22"/>
    </row>
    <row r="9" ht="16.35" customHeight="1" spans="1:8">
      <c r="A9" s="10" t="s">
        <v>273</v>
      </c>
      <c r="B9" s="10"/>
      <c r="C9" s="10"/>
    </row>
  </sheetData>
  <mergeCells count="10">
    <mergeCell ref="G1:H1"/>
    <mergeCell ref="A2:H2"/>
    <mergeCell ref="A3:G3"/>
    <mergeCell ref="E4:G4"/>
    <mergeCell ref="A9:C9"/>
    <mergeCell ref="A4:A5"/>
    <mergeCell ref="B4:B5"/>
    <mergeCell ref="C4:C5"/>
    <mergeCell ref="D4:D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8"/>
  <dimension ref="A1:H13"/>
  <sheetViews>
    <sheetView workbookViewId="0">
      <selection activeCell="A1" sqref="A1"/>
    </sheetView>
  </sheetViews>
  <sheetFormatPr defaultColWidth="10" defaultRowHeight="13.5" outlineLevelCol="7"/>
  <cols>
    <col min="1" max="1" width="11.4" customWidth="1"/>
    <col min="2" max="2" width="24.8333333333333" customWidth="1"/>
    <col min="3" max="3" width="16.15" customWidth="1"/>
    <col min="4" max="4" width="12.8916666666667" customWidth="1"/>
    <col min="5" max="5" width="12.75" customWidth="1"/>
    <col min="6" max="6" width="13.8416666666667" customWidth="1"/>
    <col min="7" max="7" width="14.1166666666667" customWidth="1"/>
    <col min="8" max="8" width="16.2833333333333" customWidth="1"/>
  </cols>
  <sheetData>
    <row r="1" ht="16.35" customHeight="1" spans="1:8">
      <c r="A1" s="1"/>
      <c r="G1" s="11" t="s">
        <v>391</v>
      </c>
      <c r="H1" s="11"/>
    </row>
    <row r="2" ht="38.8" customHeight="1" spans="1:8">
      <c r="A2" s="18" t="s">
        <v>22</v>
      </c>
      <c r="B2" s="18"/>
      <c r="C2" s="18"/>
      <c r="D2" s="18"/>
      <c r="E2" s="18"/>
      <c r="F2" s="18"/>
      <c r="G2" s="18"/>
      <c r="H2" s="18"/>
    </row>
    <row r="3" ht="24.15" customHeight="1" spans="1:8">
      <c r="A3" s="13" t="s">
        <v>31</v>
      </c>
      <c r="B3" s="13"/>
      <c r="C3" s="13"/>
      <c r="D3" s="13"/>
      <c r="E3" s="13"/>
      <c r="F3" s="13"/>
      <c r="G3" s="13"/>
      <c r="H3" s="4" t="s">
        <v>32</v>
      </c>
    </row>
    <row r="4" ht="23.25" customHeight="1" spans="1:8">
      <c r="A4" s="5" t="s">
        <v>160</v>
      </c>
      <c r="B4" s="5" t="s">
        <v>161</v>
      </c>
      <c r="C4" s="5" t="s">
        <v>136</v>
      </c>
      <c r="D4" s="5" t="s">
        <v>392</v>
      </c>
      <c r="E4" s="5"/>
      <c r="F4" s="5"/>
      <c r="G4" s="5"/>
      <c r="H4" s="5" t="s">
        <v>163</v>
      </c>
    </row>
    <row r="5" ht="19.8" customHeight="1" spans="1:8">
      <c r="A5" s="5"/>
      <c r="B5" s="5"/>
      <c r="C5" s="5"/>
      <c r="D5" s="5" t="s">
        <v>138</v>
      </c>
      <c r="E5" s="5" t="s">
        <v>252</v>
      </c>
      <c r="F5" s="5"/>
      <c r="G5" s="5" t="s">
        <v>253</v>
      </c>
      <c r="H5" s="5"/>
    </row>
    <row r="6" ht="27.6" customHeight="1" spans="1:8">
      <c r="A6" s="5"/>
      <c r="B6" s="5"/>
      <c r="C6" s="5"/>
      <c r="D6" s="5"/>
      <c r="E6" s="5" t="s">
        <v>231</v>
      </c>
      <c r="F6" s="5" t="s">
        <v>218</v>
      </c>
      <c r="G6" s="5"/>
      <c r="H6" s="5"/>
    </row>
    <row r="7" ht="22.8" customHeight="1" spans="1:8">
      <c r="A7" s="16"/>
      <c r="B7" s="19" t="s">
        <v>136</v>
      </c>
      <c r="C7" s="15">
        <v>0</v>
      </c>
      <c r="D7" s="15"/>
      <c r="E7" s="15"/>
      <c r="F7" s="15"/>
      <c r="G7" s="15"/>
      <c r="H7" s="15"/>
    </row>
    <row r="8" ht="22.8" customHeight="1" spans="1:8">
      <c r="A8" s="14"/>
      <c r="B8" s="14"/>
      <c r="C8" s="15"/>
      <c r="D8" s="15"/>
      <c r="E8" s="15"/>
      <c r="F8" s="15"/>
      <c r="G8" s="15"/>
      <c r="H8" s="15"/>
    </row>
    <row r="9" ht="22.8" customHeight="1" spans="1:8">
      <c r="A9" s="21"/>
      <c r="B9" s="21"/>
      <c r="C9" s="15"/>
      <c r="D9" s="15"/>
      <c r="E9" s="15"/>
      <c r="F9" s="15"/>
      <c r="G9" s="15"/>
      <c r="H9" s="15"/>
    </row>
    <row r="10" ht="22.8" customHeight="1" spans="1:8">
      <c r="A10" s="21"/>
      <c r="B10" s="21"/>
      <c r="C10" s="15"/>
      <c r="D10" s="15"/>
      <c r="E10" s="15"/>
      <c r="F10" s="15"/>
      <c r="G10" s="15"/>
      <c r="H10" s="15"/>
    </row>
    <row r="11" ht="22.8" customHeight="1" spans="1:8">
      <c r="A11" s="21"/>
      <c r="B11" s="21"/>
      <c r="C11" s="15"/>
      <c r="D11" s="15"/>
      <c r="E11" s="15"/>
      <c r="F11" s="15"/>
      <c r="G11" s="15"/>
      <c r="H11" s="15"/>
    </row>
    <row r="12" ht="22.8" customHeight="1" spans="1:8">
      <c r="A12" s="20"/>
      <c r="B12" s="20"/>
      <c r="C12" s="8"/>
      <c r="D12" s="8"/>
      <c r="E12" s="22"/>
      <c r="F12" s="22"/>
      <c r="G12" s="22"/>
      <c r="H12" s="22"/>
    </row>
    <row r="13" ht="16.35" customHeight="1" spans="1:8">
      <c r="A13" s="10" t="s">
        <v>273</v>
      </c>
      <c r="B13" s="10"/>
      <c r="C13" s="10"/>
    </row>
  </sheetData>
  <mergeCells count="12">
    <mergeCell ref="G1:H1"/>
    <mergeCell ref="A2:H2"/>
    <mergeCell ref="A3:G3"/>
    <mergeCell ref="D4:G4"/>
    <mergeCell ref="E5:F5"/>
    <mergeCell ref="A13:C13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9">
    <pageSetUpPr fitToPage="1"/>
  </sheetPr>
  <dimension ref="A1:T10"/>
  <sheetViews>
    <sheetView workbookViewId="0">
      <selection activeCell="A1" sqref="A1"/>
    </sheetView>
  </sheetViews>
  <sheetFormatPr defaultColWidth="10" defaultRowHeight="13.5"/>
  <cols>
    <col min="1" max="1" width="4.475" customWidth="1"/>
    <col min="2" max="2" width="4.75" customWidth="1"/>
    <col min="3" max="3" width="5.01666666666667" customWidth="1"/>
    <col min="4" max="4" width="6.65" customWidth="1"/>
    <col min="5" max="5" width="16.4166666666667" customWidth="1"/>
    <col min="6" max="6" width="11.8083333333333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1" t="s">
        <v>393</v>
      </c>
      <c r="T1" s="11"/>
    </row>
    <row r="2" ht="47.4" customHeight="1" spans="1:20">
      <c r="A2" s="18" t="s">
        <v>23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</row>
    <row r="3" ht="24.15" customHeight="1" spans="1:20">
      <c r="A3" s="13" t="s">
        <v>31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4" t="s">
        <v>32</v>
      </c>
      <c r="T3" s="4"/>
    </row>
    <row r="4" ht="28" customHeight="1" spans="1:20">
      <c r="A4" s="5" t="s">
        <v>159</v>
      </c>
      <c r="B4" s="5"/>
      <c r="C4" s="5"/>
      <c r="D4" s="5" t="s">
        <v>207</v>
      </c>
      <c r="E4" s="5" t="s">
        <v>208</v>
      </c>
      <c r="F4" s="5" t="s">
        <v>209</v>
      </c>
      <c r="G4" s="5" t="s">
        <v>210</v>
      </c>
      <c r="H4" s="5" t="s">
        <v>211</v>
      </c>
      <c r="I4" s="5" t="s">
        <v>212</v>
      </c>
      <c r="J4" s="5" t="s">
        <v>213</v>
      </c>
      <c r="K4" s="5" t="s">
        <v>214</v>
      </c>
      <c r="L4" s="5" t="s">
        <v>215</v>
      </c>
      <c r="M4" s="5" t="s">
        <v>216</v>
      </c>
      <c r="N4" s="5" t="s">
        <v>217</v>
      </c>
      <c r="O4" s="5" t="s">
        <v>218</v>
      </c>
      <c r="P4" s="5" t="s">
        <v>219</v>
      </c>
      <c r="Q4" s="5" t="s">
        <v>220</v>
      </c>
      <c r="R4" s="5" t="s">
        <v>221</v>
      </c>
      <c r="S4" s="5" t="s">
        <v>222</v>
      </c>
      <c r="T4" s="5" t="s">
        <v>223</v>
      </c>
    </row>
    <row r="5" ht="20.25" customHeight="1" spans="1:20">
      <c r="A5" s="5" t="s">
        <v>167</v>
      </c>
      <c r="B5" s="5" t="s">
        <v>168</v>
      </c>
      <c r="C5" s="5" t="s">
        <v>169</v>
      </c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</row>
    <row r="6" ht="22.8" customHeight="1" spans="1:20">
      <c r="A6" s="16"/>
      <c r="B6" s="16"/>
      <c r="C6" s="16"/>
      <c r="D6" s="16"/>
      <c r="E6" s="16" t="s">
        <v>136</v>
      </c>
      <c r="F6" s="15">
        <v>0</v>
      </c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</row>
    <row r="7" ht="22.8" customHeight="1" spans="1:20">
      <c r="A7" s="16"/>
      <c r="B7" s="16"/>
      <c r="C7" s="16"/>
      <c r="D7" s="14"/>
      <c r="E7" s="14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</row>
    <row r="8" ht="22.8" customHeight="1" spans="1:20">
      <c r="A8" s="23"/>
      <c r="B8" s="23"/>
      <c r="C8" s="23"/>
      <c r="D8" s="21"/>
      <c r="E8" s="21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</row>
    <row r="9" ht="22.8" customHeight="1" spans="1:20">
      <c r="A9" s="24"/>
      <c r="B9" s="24"/>
      <c r="C9" s="24"/>
      <c r="D9" s="20"/>
      <c r="E9" s="25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</row>
    <row r="10" ht="16.35" customHeight="1" spans="1:20">
      <c r="A10" s="10" t="s">
        <v>273</v>
      </c>
      <c r="B10" s="10"/>
      <c r="C10" s="10"/>
      <c r="D10" s="10"/>
      <c r="E10" s="10"/>
      <c r="F10" s="10"/>
    </row>
  </sheetData>
  <mergeCells count="23">
    <mergeCell ref="S1:T1"/>
    <mergeCell ref="A2:Q2"/>
    <mergeCell ref="A3:R3"/>
    <mergeCell ref="S3:T3"/>
    <mergeCell ref="A4:C4"/>
    <mergeCell ref="A10:F10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scale="9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B26"/>
  <sheetViews>
    <sheetView zoomScale="70" zoomScaleNormal="70" workbookViewId="0">
      <selection activeCell="A1" sqref="A$1:A$1048576"/>
    </sheetView>
  </sheetViews>
  <sheetFormatPr defaultColWidth="10" defaultRowHeight="13.5" outlineLevelCol="1"/>
  <cols>
    <col min="1" max="1" width="8.38333333333333" customWidth="1"/>
    <col min="2" max="2" width="70.35" customWidth="1"/>
  </cols>
  <sheetData>
    <row r="1" ht="14" customHeight="1" spans="1:2">
      <c r="A1" s="12" t="s">
        <v>5</v>
      </c>
      <c r="B1" s="12"/>
    </row>
    <row r="2" ht="31" customHeight="1" spans="1:2">
      <c r="A2" s="12"/>
      <c r="B2" s="12"/>
    </row>
    <row r="3" ht="28" customHeight="1" spans="1:2">
      <c r="A3" s="65" t="s">
        <v>6</v>
      </c>
      <c r="B3" s="65"/>
    </row>
    <row r="4" ht="28" customHeight="1" spans="1:2">
      <c r="A4" s="66">
        <v>1</v>
      </c>
      <c r="B4" s="67" t="s">
        <v>7</v>
      </c>
    </row>
    <row r="5" ht="28" customHeight="1" spans="1:2">
      <c r="A5" s="66">
        <v>2</v>
      </c>
      <c r="B5" s="68" t="s">
        <v>8</v>
      </c>
    </row>
    <row r="6" ht="28" customHeight="1" spans="1:2">
      <c r="A6" s="66">
        <v>3</v>
      </c>
      <c r="B6" s="67" t="s">
        <v>9</v>
      </c>
    </row>
    <row r="7" ht="28" customHeight="1" spans="1:2">
      <c r="A7" s="66">
        <v>4</v>
      </c>
      <c r="B7" s="67" t="s">
        <v>10</v>
      </c>
    </row>
    <row r="8" ht="28" customHeight="1" spans="1:2">
      <c r="A8" s="66">
        <v>5</v>
      </c>
      <c r="B8" s="67" t="s">
        <v>11</v>
      </c>
    </row>
    <row r="9" ht="28" customHeight="1" spans="1:2">
      <c r="A9" s="66">
        <v>6</v>
      </c>
      <c r="B9" s="67" t="s">
        <v>12</v>
      </c>
    </row>
    <row r="10" ht="28" customHeight="1" spans="1:2">
      <c r="A10" s="66">
        <v>7</v>
      </c>
      <c r="B10" s="67" t="s">
        <v>13</v>
      </c>
    </row>
    <row r="11" ht="28" customHeight="1" spans="1:2">
      <c r="A11" s="66">
        <v>8</v>
      </c>
      <c r="B11" s="67" t="s">
        <v>14</v>
      </c>
    </row>
    <row r="12" ht="28" customHeight="1" spans="1:2">
      <c r="A12" s="66">
        <v>9</v>
      </c>
      <c r="B12" s="67" t="s">
        <v>15</v>
      </c>
    </row>
    <row r="13" ht="28" customHeight="1" spans="1:2">
      <c r="A13" s="66">
        <v>10</v>
      </c>
      <c r="B13" s="67" t="s">
        <v>16</v>
      </c>
    </row>
    <row r="14" ht="28" customHeight="1" spans="1:2">
      <c r="A14" s="66">
        <v>11</v>
      </c>
      <c r="B14" s="67" t="s">
        <v>17</v>
      </c>
    </row>
    <row r="15" ht="28" customHeight="1" spans="1:2">
      <c r="A15" s="66">
        <v>12</v>
      </c>
      <c r="B15" s="67" t="s">
        <v>18</v>
      </c>
    </row>
    <row r="16" ht="28" customHeight="1" spans="1:2">
      <c r="A16" s="66">
        <v>13</v>
      </c>
      <c r="B16" s="67" t="s">
        <v>19</v>
      </c>
    </row>
    <row r="17" ht="28" customHeight="1" spans="1:2">
      <c r="A17" s="66">
        <v>14</v>
      </c>
      <c r="B17" s="67" t="s">
        <v>20</v>
      </c>
    </row>
    <row r="18" ht="28" customHeight="1" spans="1:2">
      <c r="A18" s="66">
        <v>15</v>
      </c>
      <c r="B18" s="67" t="s">
        <v>21</v>
      </c>
    </row>
    <row r="19" ht="28" customHeight="1" spans="1:2">
      <c r="A19" s="66">
        <v>16</v>
      </c>
      <c r="B19" s="67" t="s">
        <v>22</v>
      </c>
    </row>
    <row r="20" ht="28" customHeight="1" spans="1:2">
      <c r="A20" s="66">
        <v>17</v>
      </c>
      <c r="B20" s="67" t="s">
        <v>23</v>
      </c>
    </row>
    <row r="21" ht="28" customHeight="1" spans="1:2">
      <c r="A21" s="66">
        <v>18</v>
      </c>
      <c r="B21" s="67" t="s">
        <v>24</v>
      </c>
    </row>
    <row r="22" ht="28" customHeight="1" spans="1:2">
      <c r="A22" s="66">
        <v>19</v>
      </c>
      <c r="B22" s="67" t="s">
        <v>25</v>
      </c>
    </row>
    <row r="23" ht="28" customHeight="1" spans="1:2">
      <c r="A23" s="66">
        <v>20</v>
      </c>
      <c r="B23" s="67" t="s">
        <v>26</v>
      </c>
    </row>
    <row r="24" ht="28" customHeight="1" spans="1:2">
      <c r="A24" s="66">
        <v>21</v>
      </c>
      <c r="B24" s="67" t="s">
        <v>27</v>
      </c>
    </row>
    <row r="25" ht="28" customHeight="1" spans="1:2">
      <c r="A25" s="66">
        <v>22</v>
      </c>
      <c r="B25" s="67" t="s">
        <v>28</v>
      </c>
    </row>
    <row r="26" ht="28" customHeight="1" spans="1:2">
      <c r="A26" s="66">
        <v>23</v>
      </c>
      <c r="B26" s="67" t="s">
        <v>29</v>
      </c>
    </row>
  </sheetData>
  <mergeCells count="2">
    <mergeCell ref="A3:B3"/>
    <mergeCell ref="A1:B2"/>
  </mergeCells>
  <printOptions horizontalCentered="1"/>
  <pageMargins left="0.786805555555556" right="0.826388888888889" top="0.786805555555556" bottom="0.590277777777778" header="0" footer="0.590277777777778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0"/>
  <dimension ref="A1:T10"/>
  <sheetViews>
    <sheetView workbookViewId="0">
      <selection activeCell="A1" sqref="A1"/>
    </sheetView>
  </sheetViews>
  <sheetFormatPr defaultColWidth="10" defaultRowHeight="13.5"/>
  <cols>
    <col min="1" max="1" width="3.8" customWidth="1"/>
    <col min="2" max="3" width="3.93333333333333" customWidth="1"/>
    <col min="4" max="4" width="6.79166666666667" customWidth="1"/>
    <col min="5" max="5" width="15.875" customWidth="1"/>
    <col min="6" max="6" width="9.225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1" t="s">
        <v>394</v>
      </c>
      <c r="T1" s="11"/>
    </row>
    <row r="2" ht="47.4" customHeight="1" spans="1:20">
      <c r="A2" s="18" t="s">
        <v>24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</row>
    <row r="3" ht="21.55" customHeight="1" spans="1:20">
      <c r="A3" s="13" t="s">
        <v>31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4" t="s">
        <v>32</v>
      </c>
      <c r="T3" s="4"/>
    </row>
    <row r="4" ht="29.3" customHeight="1" spans="1:20">
      <c r="A4" s="5" t="s">
        <v>159</v>
      </c>
      <c r="B4" s="5"/>
      <c r="C4" s="5"/>
      <c r="D4" s="5" t="s">
        <v>207</v>
      </c>
      <c r="E4" s="5" t="s">
        <v>208</v>
      </c>
      <c r="F4" s="5" t="s">
        <v>230</v>
      </c>
      <c r="G4" s="5" t="s">
        <v>162</v>
      </c>
      <c r="H4" s="5"/>
      <c r="I4" s="5"/>
      <c r="J4" s="5"/>
      <c r="K4" s="5" t="s">
        <v>163</v>
      </c>
      <c r="L4" s="5"/>
      <c r="M4" s="5"/>
      <c r="N4" s="5"/>
      <c r="O4" s="5"/>
      <c r="P4" s="5"/>
      <c r="Q4" s="5"/>
      <c r="R4" s="5"/>
      <c r="S4" s="5"/>
      <c r="T4" s="5"/>
    </row>
    <row r="5" ht="50" customHeight="1" spans="1:20">
      <c r="A5" s="5" t="s">
        <v>167</v>
      </c>
      <c r="B5" s="5" t="s">
        <v>168</v>
      </c>
      <c r="C5" s="5" t="s">
        <v>169</v>
      </c>
      <c r="D5" s="5"/>
      <c r="E5" s="5"/>
      <c r="F5" s="5"/>
      <c r="G5" s="5" t="s">
        <v>136</v>
      </c>
      <c r="H5" s="5" t="s">
        <v>231</v>
      </c>
      <c r="I5" s="5" t="s">
        <v>232</v>
      </c>
      <c r="J5" s="5" t="s">
        <v>218</v>
      </c>
      <c r="K5" s="5" t="s">
        <v>136</v>
      </c>
      <c r="L5" s="5" t="s">
        <v>234</v>
      </c>
      <c r="M5" s="5" t="s">
        <v>235</v>
      </c>
      <c r="N5" s="5" t="s">
        <v>220</v>
      </c>
      <c r="O5" s="5" t="s">
        <v>236</v>
      </c>
      <c r="P5" s="5" t="s">
        <v>237</v>
      </c>
      <c r="Q5" s="5" t="s">
        <v>238</v>
      </c>
      <c r="R5" s="5" t="s">
        <v>216</v>
      </c>
      <c r="S5" s="5" t="s">
        <v>219</v>
      </c>
      <c r="T5" s="5" t="s">
        <v>223</v>
      </c>
    </row>
    <row r="6" ht="22.8" customHeight="1" spans="1:20">
      <c r="A6" s="16"/>
      <c r="B6" s="16"/>
      <c r="C6" s="16"/>
      <c r="D6" s="16"/>
      <c r="E6" s="16" t="s">
        <v>136</v>
      </c>
      <c r="F6" s="15">
        <v>0</v>
      </c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</row>
    <row r="7" ht="22.8" customHeight="1" spans="1:20">
      <c r="A7" s="16"/>
      <c r="B7" s="16"/>
      <c r="C7" s="16"/>
      <c r="D7" s="14"/>
      <c r="E7" s="14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</row>
    <row r="8" ht="22.8" customHeight="1" spans="1:20">
      <c r="A8" s="23"/>
      <c r="B8" s="23"/>
      <c r="C8" s="23"/>
      <c r="D8" s="21"/>
      <c r="E8" s="21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</row>
    <row r="9" ht="22.8" customHeight="1" spans="1:20">
      <c r="A9" s="24"/>
      <c r="B9" s="24"/>
      <c r="C9" s="24"/>
      <c r="D9" s="20"/>
      <c r="E9" s="25"/>
      <c r="F9" s="22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</row>
    <row r="10" ht="16.35" customHeight="1" spans="1:20">
      <c r="A10" s="10" t="s">
        <v>273</v>
      </c>
      <c r="B10" s="10"/>
      <c r="C10" s="10"/>
      <c r="D10" s="10"/>
      <c r="E10" s="10"/>
      <c r="F10" s="10"/>
      <c r="G10" s="10"/>
    </row>
  </sheetData>
  <mergeCells count="11">
    <mergeCell ref="S1:T1"/>
    <mergeCell ref="A2:T2"/>
    <mergeCell ref="A3:R3"/>
    <mergeCell ref="S3:T3"/>
    <mergeCell ref="A4:C4"/>
    <mergeCell ref="G4:J4"/>
    <mergeCell ref="K4:T4"/>
    <mergeCell ref="A10:G10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1"/>
  <dimension ref="A1:H13"/>
  <sheetViews>
    <sheetView workbookViewId="0">
      <selection activeCell="A1" sqref="A1"/>
    </sheetView>
  </sheetViews>
  <sheetFormatPr defaultColWidth="10" defaultRowHeight="13.5" outlineLevelCol="7"/>
  <cols>
    <col min="1" max="1" width="11.125" customWidth="1"/>
    <col min="2" max="2" width="25.375" customWidth="1"/>
    <col min="3" max="3" width="15.3333333333333" customWidth="1"/>
    <col min="4" max="4" width="12.75" customWidth="1"/>
    <col min="5" max="5" width="16.4166666666667" customWidth="1"/>
    <col min="6" max="6" width="14.1166666666667" customWidth="1"/>
    <col min="7" max="7" width="15.3333333333333" customWidth="1"/>
    <col min="8" max="8" width="17.65" customWidth="1"/>
  </cols>
  <sheetData>
    <row r="1" ht="16.35" customHeight="1" spans="1:8">
      <c r="A1" s="1"/>
      <c r="H1" s="11" t="s">
        <v>395</v>
      </c>
    </row>
    <row r="2" ht="38.8" customHeight="1" spans="1:8">
      <c r="A2" s="18" t="s">
        <v>25</v>
      </c>
      <c r="B2" s="18"/>
      <c r="C2" s="18"/>
      <c r="D2" s="18"/>
      <c r="E2" s="18"/>
      <c r="F2" s="18"/>
      <c r="G2" s="18"/>
      <c r="H2" s="18"/>
    </row>
    <row r="3" ht="24.15" customHeight="1" spans="1:8">
      <c r="A3" s="13" t="s">
        <v>31</v>
      </c>
      <c r="B3" s="13"/>
      <c r="C3" s="13"/>
      <c r="D3" s="13"/>
      <c r="E3" s="13"/>
      <c r="F3" s="13"/>
      <c r="G3" s="13"/>
      <c r="H3" s="4" t="s">
        <v>32</v>
      </c>
    </row>
    <row r="4" ht="19.8" customHeight="1" spans="1:8">
      <c r="A4" s="5" t="s">
        <v>160</v>
      </c>
      <c r="B4" s="5" t="s">
        <v>161</v>
      </c>
      <c r="C4" s="5" t="s">
        <v>136</v>
      </c>
      <c r="D4" s="5" t="s">
        <v>396</v>
      </c>
      <c r="E4" s="5"/>
      <c r="F4" s="5"/>
      <c r="G4" s="5"/>
      <c r="H4" s="5" t="s">
        <v>163</v>
      </c>
    </row>
    <row r="5" ht="23.25" customHeight="1" spans="1:8">
      <c r="A5" s="5"/>
      <c r="B5" s="5"/>
      <c r="C5" s="5"/>
      <c r="D5" s="5" t="s">
        <v>138</v>
      </c>
      <c r="E5" s="5" t="s">
        <v>252</v>
      </c>
      <c r="F5" s="5"/>
      <c r="G5" s="5" t="s">
        <v>253</v>
      </c>
      <c r="H5" s="5"/>
    </row>
    <row r="6" ht="23.25" customHeight="1" spans="1:8">
      <c r="A6" s="5"/>
      <c r="B6" s="5"/>
      <c r="C6" s="5"/>
      <c r="D6" s="5"/>
      <c r="E6" s="5" t="s">
        <v>231</v>
      </c>
      <c r="F6" s="5" t="s">
        <v>218</v>
      </c>
      <c r="G6" s="5"/>
      <c r="H6" s="5"/>
    </row>
    <row r="7" ht="22.8" customHeight="1" spans="1:8">
      <c r="A7" s="16"/>
      <c r="B7" s="19" t="s">
        <v>136</v>
      </c>
      <c r="C7" s="15">
        <v>0</v>
      </c>
      <c r="D7" s="15"/>
      <c r="E7" s="15"/>
      <c r="F7" s="15"/>
      <c r="G7" s="15"/>
      <c r="H7" s="15"/>
    </row>
    <row r="8" ht="22.8" customHeight="1" spans="1:8">
      <c r="A8" s="14"/>
      <c r="B8" s="14"/>
      <c r="C8" s="15"/>
      <c r="D8" s="15"/>
      <c r="E8" s="15"/>
      <c r="F8" s="15"/>
      <c r="G8" s="15"/>
      <c r="H8" s="15"/>
    </row>
    <row r="9" ht="22.8" customHeight="1" spans="1:8">
      <c r="A9" s="21"/>
      <c r="B9" s="21"/>
      <c r="C9" s="15"/>
      <c r="D9" s="15"/>
      <c r="E9" s="15"/>
      <c r="F9" s="15"/>
      <c r="G9" s="15"/>
      <c r="H9" s="15"/>
    </row>
    <row r="10" ht="22.8" customHeight="1" spans="1:8">
      <c r="A10" s="21"/>
      <c r="B10" s="21"/>
      <c r="C10" s="15"/>
      <c r="D10" s="15"/>
      <c r="E10" s="15"/>
      <c r="F10" s="15"/>
      <c r="G10" s="15"/>
      <c r="H10" s="15"/>
    </row>
    <row r="11" ht="22.8" customHeight="1" spans="1:8">
      <c r="A11" s="21"/>
      <c r="B11" s="21"/>
      <c r="C11" s="15"/>
      <c r="D11" s="15"/>
      <c r="E11" s="15"/>
      <c r="F11" s="15"/>
      <c r="G11" s="15"/>
      <c r="H11" s="15"/>
    </row>
    <row r="12" ht="22.8" customHeight="1" spans="1:8">
      <c r="A12" s="20"/>
      <c r="B12" s="20"/>
      <c r="C12" s="8"/>
      <c r="D12" s="8"/>
      <c r="E12" s="22"/>
      <c r="F12" s="22"/>
      <c r="G12" s="22"/>
      <c r="H12" s="22"/>
    </row>
    <row r="13" ht="16.35" customHeight="1" spans="1:8">
      <c r="A13" s="10" t="s">
        <v>273</v>
      </c>
      <c r="B13" s="10"/>
      <c r="C13" s="10"/>
    </row>
  </sheetData>
  <mergeCells count="11">
    <mergeCell ref="A2:H2"/>
    <mergeCell ref="A3:G3"/>
    <mergeCell ref="D4:G4"/>
    <mergeCell ref="E5:F5"/>
    <mergeCell ref="A13:C13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2"/>
  <dimension ref="A1:H13"/>
  <sheetViews>
    <sheetView workbookViewId="0">
      <selection activeCell="A1" sqref="A1"/>
    </sheetView>
  </sheetViews>
  <sheetFormatPr defaultColWidth="10" defaultRowHeight="13.5" outlineLevelCol="7"/>
  <cols>
    <col min="1" max="1" width="10.7166666666667" customWidth="1"/>
    <col min="2" max="2" width="22.8" customWidth="1"/>
    <col min="3" max="3" width="19.2666666666667" customWidth="1"/>
    <col min="4" max="4" width="16.6916666666667" customWidth="1"/>
    <col min="5" max="6" width="16.4166666666667" customWidth="1"/>
    <col min="7" max="8" width="17.65" customWidth="1"/>
  </cols>
  <sheetData>
    <row r="1" ht="16.35" customHeight="1" spans="1:8">
      <c r="A1" s="1"/>
      <c r="H1" s="11" t="s">
        <v>397</v>
      </c>
    </row>
    <row r="2" ht="38.8" customHeight="1" spans="1:8">
      <c r="A2" s="18" t="s">
        <v>26</v>
      </c>
      <c r="B2" s="18"/>
      <c r="C2" s="18"/>
      <c r="D2" s="18"/>
      <c r="E2" s="18"/>
      <c r="F2" s="18"/>
      <c r="G2" s="18"/>
      <c r="H2" s="18"/>
    </row>
    <row r="3" ht="24.15" customHeight="1" spans="1:8">
      <c r="A3" s="13" t="s">
        <v>31</v>
      </c>
      <c r="B3" s="13"/>
      <c r="C3" s="13"/>
      <c r="D3" s="13"/>
      <c r="E3" s="13"/>
      <c r="F3" s="13"/>
      <c r="G3" s="13"/>
      <c r="H3" s="4" t="s">
        <v>32</v>
      </c>
    </row>
    <row r="4" ht="20.7" customHeight="1" spans="1:8">
      <c r="A4" s="5" t="s">
        <v>160</v>
      </c>
      <c r="B4" s="5" t="s">
        <v>161</v>
      </c>
      <c r="C4" s="5" t="s">
        <v>136</v>
      </c>
      <c r="D4" s="5" t="s">
        <v>398</v>
      </c>
      <c r="E4" s="5"/>
      <c r="F4" s="5"/>
      <c r="G4" s="5"/>
      <c r="H4" s="5" t="s">
        <v>163</v>
      </c>
    </row>
    <row r="5" ht="18.95" customHeight="1" spans="1:8">
      <c r="A5" s="5"/>
      <c r="B5" s="5"/>
      <c r="C5" s="5"/>
      <c r="D5" s="5" t="s">
        <v>138</v>
      </c>
      <c r="E5" s="5" t="s">
        <v>252</v>
      </c>
      <c r="F5" s="5"/>
      <c r="G5" s="5" t="s">
        <v>253</v>
      </c>
      <c r="H5" s="5"/>
    </row>
    <row r="6" ht="24.15" customHeight="1" spans="1:8">
      <c r="A6" s="5"/>
      <c r="B6" s="5"/>
      <c r="C6" s="5"/>
      <c r="D6" s="5"/>
      <c r="E6" s="5" t="s">
        <v>231</v>
      </c>
      <c r="F6" s="5" t="s">
        <v>218</v>
      </c>
      <c r="G6" s="5"/>
      <c r="H6" s="5"/>
    </row>
    <row r="7" ht="22.8" customHeight="1" spans="1:8">
      <c r="A7" s="16"/>
      <c r="B7" s="19" t="s">
        <v>136</v>
      </c>
      <c r="C7" s="15">
        <v>0</v>
      </c>
      <c r="D7" s="15"/>
      <c r="E7" s="15"/>
      <c r="F7" s="15"/>
      <c r="G7" s="15"/>
      <c r="H7" s="15"/>
    </row>
    <row r="8" ht="22.8" customHeight="1" spans="1:8">
      <c r="A8" s="14"/>
      <c r="B8" s="14"/>
      <c r="C8" s="15"/>
      <c r="D8" s="15"/>
      <c r="E8" s="15"/>
      <c r="F8" s="15"/>
      <c r="G8" s="15"/>
      <c r="H8" s="15"/>
    </row>
    <row r="9" ht="22.8" customHeight="1" spans="1:8">
      <c r="A9" s="21"/>
      <c r="B9" s="21"/>
      <c r="C9" s="15"/>
      <c r="D9" s="15"/>
      <c r="E9" s="15"/>
      <c r="F9" s="15"/>
      <c r="G9" s="15"/>
      <c r="H9" s="15"/>
    </row>
    <row r="10" ht="22.8" customHeight="1" spans="1:8">
      <c r="A10" s="21"/>
      <c r="B10" s="21"/>
      <c r="C10" s="15"/>
      <c r="D10" s="15"/>
      <c r="E10" s="15"/>
      <c r="F10" s="15"/>
      <c r="G10" s="15"/>
      <c r="H10" s="15"/>
    </row>
    <row r="11" ht="22.8" customHeight="1" spans="1:8">
      <c r="A11" s="21"/>
      <c r="B11" s="21"/>
      <c r="C11" s="15"/>
      <c r="D11" s="15"/>
      <c r="E11" s="15"/>
      <c r="F11" s="15"/>
      <c r="G11" s="15"/>
      <c r="H11" s="15"/>
    </row>
    <row r="12" ht="22.8" customHeight="1" spans="1:8">
      <c r="A12" s="20"/>
      <c r="B12" s="20"/>
      <c r="C12" s="8"/>
      <c r="D12" s="8"/>
      <c r="E12" s="22"/>
      <c r="F12" s="22"/>
      <c r="G12" s="22"/>
      <c r="H12" s="22"/>
    </row>
    <row r="13" ht="16.35" customHeight="1" spans="1:8">
      <c r="A13" s="10" t="s">
        <v>273</v>
      </c>
      <c r="B13" s="10"/>
      <c r="C13" s="10"/>
      <c r="D13" s="10"/>
    </row>
  </sheetData>
  <mergeCells count="11">
    <mergeCell ref="A2:H2"/>
    <mergeCell ref="A3:G3"/>
    <mergeCell ref="D4:G4"/>
    <mergeCell ref="E5:F5"/>
    <mergeCell ref="A13:D13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3"/>
  <dimension ref="A1:N10"/>
  <sheetViews>
    <sheetView workbookViewId="0">
      <selection activeCell="A1" sqref="A1"/>
    </sheetView>
  </sheetViews>
  <sheetFormatPr defaultColWidth="10" defaultRowHeight="13.5"/>
  <cols>
    <col min="1" max="1" width="10.0416666666667" customWidth="1"/>
    <col min="2" max="2" width="21.7083333333333" customWidth="1"/>
    <col min="3" max="3" width="13.3" customWidth="1"/>
    <col min="4" max="14" width="7.69166666666667" customWidth="1"/>
    <col min="15" max="17" width="9.76666666666667" customWidth="1"/>
  </cols>
  <sheetData>
    <row r="1" ht="16.35" customHeight="1" spans="1:14">
      <c r="A1" s="1"/>
      <c r="M1" s="11" t="s">
        <v>399</v>
      </c>
      <c r="N1" s="11"/>
    </row>
    <row r="2" ht="45.7" customHeight="1" spans="1:14">
      <c r="A2" s="18" t="s">
        <v>27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</row>
    <row r="3" ht="18.1" customHeight="1" spans="1:14">
      <c r="A3" s="13" t="s">
        <v>31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4" t="s">
        <v>32</v>
      </c>
      <c r="N3" s="4"/>
    </row>
    <row r="4" ht="26.05" customHeight="1" spans="1:14">
      <c r="A4" s="5" t="s">
        <v>207</v>
      </c>
      <c r="B4" s="5" t="s">
        <v>400</v>
      </c>
      <c r="C4" s="5" t="s">
        <v>401</v>
      </c>
      <c r="D4" s="5"/>
      <c r="E4" s="5"/>
      <c r="F4" s="5"/>
      <c r="G4" s="5"/>
      <c r="H4" s="5"/>
      <c r="I4" s="5"/>
      <c r="J4" s="5"/>
      <c r="K4" s="5"/>
      <c r="L4" s="5"/>
      <c r="M4" s="5" t="s">
        <v>402</v>
      </c>
      <c r="N4" s="5"/>
    </row>
    <row r="5" ht="31.9" customHeight="1" spans="1:14">
      <c r="A5" s="5"/>
      <c r="B5" s="5"/>
      <c r="C5" s="5" t="s">
        <v>403</v>
      </c>
      <c r="D5" s="5" t="s">
        <v>139</v>
      </c>
      <c r="E5" s="5"/>
      <c r="F5" s="5"/>
      <c r="G5" s="5"/>
      <c r="H5" s="5"/>
      <c r="I5" s="5"/>
      <c r="J5" s="5" t="s">
        <v>404</v>
      </c>
      <c r="K5" s="5" t="s">
        <v>141</v>
      </c>
      <c r="L5" s="5" t="s">
        <v>142</v>
      </c>
      <c r="M5" s="5" t="s">
        <v>405</v>
      </c>
      <c r="N5" s="5" t="s">
        <v>406</v>
      </c>
    </row>
    <row r="6" ht="44.85" customHeight="1" spans="1:14">
      <c r="A6" s="5"/>
      <c r="B6" s="5"/>
      <c r="C6" s="5"/>
      <c r="D6" s="5" t="s">
        <v>407</v>
      </c>
      <c r="E6" s="5" t="s">
        <v>408</v>
      </c>
      <c r="F6" s="5" t="s">
        <v>409</v>
      </c>
      <c r="G6" s="5" t="s">
        <v>410</v>
      </c>
      <c r="H6" s="5" t="s">
        <v>411</v>
      </c>
      <c r="I6" s="5" t="s">
        <v>412</v>
      </c>
      <c r="J6" s="5"/>
      <c r="K6" s="5"/>
      <c r="L6" s="5"/>
      <c r="M6" s="5"/>
      <c r="N6" s="5"/>
    </row>
    <row r="7" ht="22.8" customHeight="1" spans="1:14">
      <c r="A7" s="16"/>
      <c r="B7" s="19" t="s">
        <v>136</v>
      </c>
      <c r="C7" s="15">
        <v>0</v>
      </c>
      <c r="D7" s="15"/>
      <c r="E7" s="15"/>
      <c r="F7" s="15"/>
      <c r="G7" s="15"/>
      <c r="H7" s="15"/>
      <c r="I7" s="15"/>
      <c r="J7" s="15"/>
      <c r="K7" s="15"/>
      <c r="L7" s="15"/>
      <c r="M7" s="15"/>
      <c r="N7" s="16"/>
    </row>
    <row r="8" ht="22.8" customHeight="1" spans="1:14">
      <c r="A8" s="14"/>
      <c r="B8" s="14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6"/>
    </row>
    <row r="9" ht="22.8" customHeight="1" spans="1:14">
      <c r="A9" s="20"/>
      <c r="B9" s="20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6"/>
    </row>
    <row r="10" ht="16.35" customHeight="1" spans="1:14">
      <c r="A10" s="10" t="s">
        <v>273</v>
      </c>
      <c r="B10" s="10"/>
      <c r="C10" s="10"/>
      <c r="D10" s="10"/>
    </row>
  </sheetData>
  <mergeCells count="16">
    <mergeCell ref="M1:N1"/>
    <mergeCell ref="A2:N2"/>
    <mergeCell ref="A3:L3"/>
    <mergeCell ref="M3:N3"/>
    <mergeCell ref="C4:L4"/>
    <mergeCell ref="M4:N4"/>
    <mergeCell ref="D5:I5"/>
    <mergeCell ref="A10:D10"/>
    <mergeCell ref="A4:A6"/>
    <mergeCell ref="B4:B6"/>
    <mergeCell ref="C5:C6"/>
    <mergeCell ref="J5:J6"/>
    <mergeCell ref="K5:K6"/>
    <mergeCell ref="L5:L6"/>
    <mergeCell ref="M5:M6"/>
    <mergeCell ref="N5:N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4"/>
  <dimension ref="A1:M18"/>
  <sheetViews>
    <sheetView workbookViewId="0">
      <pane ySplit="5" topLeftCell="A6" activePane="bottomLeft" state="frozen"/>
      <selection/>
      <selection pane="bottomLeft" activeCell="H15" sqref="H15"/>
    </sheetView>
  </sheetViews>
  <sheetFormatPr defaultColWidth="10" defaultRowHeight="13.5"/>
  <cols>
    <col min="1" max="1" width="6.79166666666667" customWidth="1"/>
    <col min="2" max="2" width="15.0666666666667" customWidth="1"/>
    <col min="3" max="3" width="8.55" customWidth="1"/>
    <col min="4" max="4" width="12.2083333333333" customWidth="1"/>
    <col min="5" max="5" width="7.45833333333333" customWidth="1"/>
    <col min="6" max="6" width="8.14166666666667" customWidth="1"/>
    <col min="7" max="7" width="11.2583333333333" customWidth="1"/>
    <col min="8" max="8" width="18.1833333333333" customWidth="1"/>
    <col min="9" max="9" width="9.50833333333333" customWidth="1"/>
    <col min="10" max="10" width="8.95" customWidth="1"/>
    <col min="11" max="11" width="8.14166666666667" customWidth="1"/>
    <col min="12" max="12" width="9.76666666666667" customWidth="1"/>
    <col min="13" max="13" width="16.825" customWidth="1"/>
    <col min="14" max="16" width="9.76666666666667" customWidth="1"/>
  </cols>
  <sheetData>
    <row r="1" ht="16.35" customHeight="1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1" t="s">
        <v>413</v>
      </c>
    </row>
    <row r="2" ht="37.95" customHeight="1" spans="1:13">
      <c r="A2" s="1"/>
      <c r="B2" s="1"/>
      <c r="C2" s="12" t="s">
        <v>28</v>
      </c>
      <c r="D2" s="12"/>
      <c r="E2" s="12"/>
      <c r="F2" s="12"/>
      <c r="G2" s="12"/>
      <c r="H2" s="12"/>
      <c r="I2" s="12"/>
      <c r="J2" s="12"/>
      <c r="K2" s="12"/>
      <c r="L2" s="12"/>
      <c r="M2" s="12"/>
    </row>
    <row r="3" ht="21.55" customHeight="1" spans="1:13">
      <c r="A3" s="13" t="s">
        <v>31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4" t="s">
        <v>32</v>
      </c>
      <c r="M3" s="4"/>
    </row>
    <row r="4" ht="33.6" customHeight="1" spans="1:13">
      <c r="A4" s="5" t="s">
        <v>207</v>
      </c>
      <c r="B4" s="5" t="s">
        <v>414</v>
      </c>
      <c r="C4" s="5" t="s">
        <v>415</v>
      </c>
      <c r="D4" s="5" t="s">
        <v>416</v>
      </c>
      <c r="E4" s="5" t="s">
        <v>417</v>
      </c>
      <c r="F4" s="5"/>
      <c r="G4" s="5"/>
      <c r="H4" s="5"/>
      <c r="I4" s="5"/>
      <c r="J4" s="5"/>
      <c r="K4" s="5"/>
      <c r="L4" s="5"/>
      <c r="M4" s="5"/>
    </row>
    <row r="5" ht="36.2" customHeight="1" spans="1:13">
      <c r="A5" s="5"/>
      <c r="B5" s="5"/>
      <c r="C5" s="5"/>
      <c r="D5" s="5"/>
      <c r="E5" s="5" t="s">
        <v>418</v>
      </c>
      <c r="F5" s="5" t="s">
        <v>419</v>
      </c>
      <c r="G5" s="5" t="s">
        <v>420</v>
      </c>
      <c r="H5" s="5" t="s">
        <v>421</v>
      </c>
      <c r="I5" s="5" t="s">
        <v>422</v>
      </c>
      <c r="J5" s="5" t="s">
        <v>423</v>
      </c>
      <c r="K5" s="5" t="s">
        <v>424</v>
      </c>
      <c r="L5" s="5" t="s">
        <v>425</v>
      </c>
      <c r="M5" s="5" t="s">
        <v>426</v>
      </c>
    </row>
    <row r="6" ht="18.1" customHeight="1" spans="1:13">
      <c r="A6" s="14"/>
      <c r="B6" s="14"/>
      <c r="C6" s="15"/>
      <c r="D6" s="16"/>
      <c r="E6" s="16"/>
      <c r="F6" s="16"/>
      <c r="G6" s="16"/>
      <c r="H6" s="16"/>
      <c r="I6" s="16"/>
      <c r="J6" s="16"/>
      <c r="K6" s="16"/>
      <c r="L6" s="16"/>
      <c r="M6" s="16"/>
    </row>
    <row r="7" ht="24.4" customHeight="1" spans="1:13">
      <c r="A7" s="6"/>
      <c r="B7" s="6"/>
      <c r="C7" s="8"/>
      <c r="D7" s="6"/>
      <c r="E7" s="17" t="s">
        <v>427</v>
      </c>
      <c r="F7" s="17" t="s">
        <v>428</v>
      </c>
      <c r="G7" s="6"/>
      <c r="H7" s="6"/>
      <c r="I7" s="6"/>
      <c r="J7" s="6"/>
      <c r="K7" s="6"/>
      <c r="L7" s="6"/>
      <c r="M7" s="6"/>
    </row>
    <row r="8" ht="24.4" customHeight="1" spans="1:13">
      <c r="A8" s="6"/>
      <c r="B8" s="6"/>
      <c r="C8" s="8"/>
      <c r="D8" s="6"/>
      <c r="E8" s="17"/>
      <c r="F8" s="17" t="s">
        <v>429</v>
      </c>
      <c r="G8" s="6"/>
      <c r="H8" s="6"/>
      <c r="I8" s="6"/>
      <c r="J8" s="6"/>
      <c r="K8" s="6"/>
      <c r="L8" s="6"/>
      <c r="M8" s="6"/>
    </row>
    <row r="9" ht="24.4" customHeight="1" spans="1:13">
      <c r="A9" s="6"/>
      <c r="B9" s="6"/>
      <c r="C9" s="8"/>
      <c r="D9" s="6"/>
      <c r="E9" s="17"/>
      <c r="F9" s="17" t="s">
        <v>430</v>
      </c>
      <c r="G9" s="6"/>
      <c r="H9" s="6"/>
      <c r="I9" s="6"/>
      <c r="J9" s="6"/>
      <c r="K9" s="6"/>
      <c r="L9" s="6"/>
      <c r="M9" s="6"/>
    </row>
    <row r="10" ht="24.4" customHeight="1" spans="1:13">
      <c r="A10" s="6"/>
      <c r="B10" s="6"/>
      <c r="C10" s="8"/>
      <c r="D10" s="6"/>
      <c r="E10" s="17" t="s">
        <v>431</v>
      </c>
      <c r="F10" s="17" t="s">
        <v>432</v>
      </c>
      <c r="G10" s="6"/>
      <c r="H10" s="6"/>
      <c r="I10" s="6"/>
      <c r="J10" s="6"/>
      <c r="K10" s="6"/>
      <c r="L10" s="6"/>
      <c r="M10" s="6"/>
    </row>
    <row r="11" ht="24.4" customHeight="1" spans="1:13">
      <c r="A11" s="6"/>
      <c r="B11" s="6"/>
      <c r="C11" s="8"/>
      <c r="D11" s="6"/>
      <c r="E11" s="17"/>
      <c r="F11" s="17" t="s">
        <v>433</v>
      </c>
      <c r="G11" s="6"/>
      <c r="H11" s="6"/>
      <c r="I11" s="6"/>
      <c r="J11" s="6"/>
      <c r="K11" s="6"/>
      <c r="L11" s="6"/>
      <c r="M11" s="6"/>
    </row>
    <row r="12" ht="24.4" customHeight="1" spans="1:13">
      <c r="A12" s="6"/>
      <c r="B12" s="6"/>
      <c r="C12" s="8"/>
      <c r="D12" s="6"/>
      <c r="E12" s="17"/>
      <c r="F12" s="17" t="s">
        <v>434</v>
      </c>
      <c r="G12" s="6"/>
      <c r="H12" s="6"/>
      <c r="I12" s="6"/>
      <c r="J12" s="6"/>
      <c r="K12" s="6"/>
      <c r="L12" s="6"/>
      <c r="M12" s="6"/>
    </row>
    <row r="13" ht="24.4" customHeight="1" spans="1:13">
      <c r="A13" s="6"/>
      <c r="B13" s="6"/>
      <c r="C13" s="8"/>
      <c r="D13" s="6"/>
      <c r="E13" s="17" t="s">
        <v>435</v>
      </c>
      <c r="F13" s="17" t="s">
        <v>436</v>
      </c>
      <c r="G13" s="6"/>
      <c r="H13" s="6"/>
      <c r="I13" s="6"/>
      <c r="J13" s="6"/>
      <c r="K13" s="6"/>
      <c r="L13" s="6"/>
      <c r="M13" s="6"/>
    </row>
    <row r="14" ht="24.4" customHeight="1" spans="1:13">
      <c r="A14" s="6"/>
      <c r="B14" s="6"/>
      <c r="C14" s="8"/>
      <c r="D14" s="6"/>
      <c r="E14" s="17"/>
      <c r="F14" s="17" t="s">
        <v>437</v>
      </c>
      <c r="G14" s="6"/>
      <c r="H14" s="6"/>
      <c r="I14" s="6"/>
      <c r="J14" s="6"/>
      <c r="K14" s="6"/>
      <c r="L14" s="6"/>
      <c r="M14" s="6"/>
    </row>
    <row r="15" ht="24.4" customHeight="1" spans="1:13">
      <c r="A15" s="6"/>
      <c r="B15" s="6"/>
      <c r="C15" s="8"/>
      <c r="D15" s="6"/>
      <c r="E15" s="17"/>
      <c r="F15" s="17" t="s">
        <v>438</v>
      </c>
      <c r="G15" s="6"/>
      <c r="H15" s="6"/>
      <c r="I15" s="6"/>
      <c r="J15" s="6"/>
      <c r="K15" s="6"/>
      <c r="L15" s="6"/>
      <c r="M15" s="6"/>
    </row>
    <row r="16" ht="24.4" customHeight="1" spans="1:13">
      <c r="A16" s="6"/>
      <c r="B16" s="6"/>
      <c r="C16" s="8"/>
      <c r="D16" s="6"/>
      <c r="E16" s="17"/>
      <c r="F16" s="17" t="s">
        <v>439</v>
      </c>
      <c r="G16" s="6"/>
      <c r="H16" s="6"/>
      <c r="I16" s="6"/>
      <c r="J16" s="6"/>
      <c r="K16" s="6"/>
      <c r="L16" s="6"/>
      <c r="M16" s="6"/>
    </row>
    <row r="17" ht="24.4" customHeight="1" spans="1:13">
      <c r="A17" s="6"/>
      <c r="B17" s="6"/>
      <c r="C17" s="8"/>
      <c r="D17" s="6"/>
      <c r="E17" s="17" t="s">
        <v>440</v>
      </c>
      <c r="F17" s="17" t="s">
        <v>441</v>
      </c>
      <c r="G17" s="6"/>
      <c r="H17" s="6"/>
      <c r="I17" s="6"/>
      <c r="J17" s="6"/>
      <c r="K17" s="6"/>
      <c r="L17" s="6"/>
      <c r="M17" s="6"/>
    </row>
    <row r="18" ht="16.35" customHeight="1" spans="1:13">
      <c r="A18" s="10" t="s">
        <v>273</v>
      </c>
      <c r="B18" s="10"/>
      <c r="C18" s="10"/>
      <c r="D18" s="10"/>
    </row>
  </sheetData>
  <mergeCells count="16">
    <mergeCell ref="C2:M2"/>
    <mergeCell ref="A3:K3"/>
    <mergeCell ref="L3:M3"/>
    <mergeCell ref="E4:M4"/>
    <mergeCell ref="A18:D18"/>
    <mergeCell ref="A4:A5"/>
    <mergeCell ref="A7:A17"/>
    <mergeCell ref="B4:B5"/>
    <mergeCell ref="B7:B17"/>
    <mergeCell ref="C4:C5"/>
    <mergeCell ref="C7:C17"/>
    <mergeCell ref="D4:D5"/>
    <mergeCell ref="D7:D17"/>
    <mergeCell ref="E7:E9"/>
    <mergeCell ref="E10:E12"/>
    <mergeCell ref="E13:E1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5">
    <tabColor rgb="FFFFC000"/>
  </sheetPr>
  <dimension ref="A1:S19"/>
  <sheetViews>
    <sheetView tabSelected="1" workbookViewId="0">
      <pane ySplit="7" topLeftCell="A8" activePane="bottomLeft" state="frozen"/>
      <selection/>
      <selection pane="bottomLeft" activeCell="U12" sqref="U12"/>
    </sheetView>
  </sheetViews>
  <sheetFormatPr defaultColWidth="10" defaultRowHeight="13.5"/>
  <cols>
    <col min="1" max="1" width="5.5" customWidth="1"/>
    <col min="2" max="2" width="13" customWidth="1"/>
    <col min="3" max="4" width="7" customWidth="1"/>
    <col min="5" max="7" width="6.875" customWidth="1"/>
    <col min="8" max="9" width="6.125" customWidth="1"/>
    <col min="10" max="10" width="13.625" customWidth="1"/>
    <col min="11" max="11" width="7.05833333333333" customWidth="1"/>
    <col min="12" max="12" width="7.875" customWidth="1"/>
    <col min="13" max="15" width="5.625" customWidth="1"/>
    <col min="16" max="16" width="5.875" customWidth="1"/>
    <col min="17" max="18" width="11.5" customWidth="1"/>
    <col min="19" max="19" width="7.375" customWidth="1"/>
  </cols>
  <sheetData>
    <row r="1" ht="16.35" customHeight="1" spans="1:19">
      <c r="A1" s="1"/>
      <c r="S1" s="1" t="s">
        <v>442</v>
      </c>
    </row>
    <row r="2" ht="42.25" customHeight="1" spans="1:19">
      <c r="A2" s="2" t="s">
        <v>29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ht="23.25" customHeight="1" spans="1:19">
      <c r="A3" s="3" t="s">
        <v>31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ht="16.35" customHeight="1" spans="1:19">
      <c r="A4" s="1"/>
      <c r="B4" s="1"/>
      <c r="C4" s="1"/>
      <c r="D4" s="1"/>
      <c r="E4" s="1"/>
      <c r="F4" s="1"/>
      <c r="G4" s="1"/>
      <c r="H4" s="1"/>
      <c r="I4" s="1"/>
      <c r="J4" s="1"/>
      <c r="Q4" s="4" t="s">
        <v>32</v>
      </c>
      <c r="R4" s="4"/>
      <c r="S4" s="4"/>
    </row>
    <row r="5" ht="18.1" customHeight="1" spans="1:19">
      <c r="A5" s="5" t="s">
        <v>383</v>
      </c>
      <c r="B5" s="5" t="s">
        <v>384</v>
      </c>
      <c r="C5" s="5" t="s">
        <v>443</v>
      </c>
      <c r="D5" s="5"/>
      <c r="E5" s="5"/>
      <c r="F5" s="5"/>
      <c r="G5" s="5"/>
      <c r="H5" s="5"/>
      <c r="I5" s="5"/>
      <c r="J5" s="5" t="s">
        <v>444</v>
      </c>
      <c r="K5" s="5" t="s">
        <v>445</v>
      </c>
      <c r="L5" s="5"/>
      <c r="M5" s="5"/>
      <c r="N5" s="5"/>
      <c r="O5" s="5"/>
      <c r="P5" s="5"/>
      <c r="Q5" s="5"/>
      <c r="R5" s="5"/>
      <c r="S5" s="5"/>
    </row>
    <row r="6" ht="18.95" customHeight="1" spans="1:19">
      <c r="A6" s="5"/>
      <c r="B6" s="5"/>
      <c r="C6" s="5" t="s">
        <v>415</v>
      </c>
      <c r="D6" s="5" t="s">
        <v>446</v>
      </c>
      <c r="E6" s="5"/>
      <c r="F6" s="5"/>
      <c r="G6" s="5"/>
      <c r="H6" s="5" t="s">
        <v>447</v>
      </c>
      <c r="I6" s="5"/>
      <c r="J6" s="5"/>
      <c r="K6" s="5"/>
      <c r="L6" s="5"/>
      <c r="M6" s="5"/>
      <c r="N6" s="5"/>
      <c r="O6" s="5"/>
      <c r="P6" s="5"/>
      <c r="Q6" s="5"/>
      <c r="R6" s="5"/>
      <c r="S6" s="5"/>
    </row>
    <row r="7" ht="31.05" customHeight="1" spans="1:19">
      <c r="A7" s="5"/>
      <c r="B7" s="5"/>
      <c r="C7" s="5"/>
      <c r="D7" s="5" t="s">
        <v>139</v>
      </c>
      <c r="E7" s="5" t="s">
        <v>448</v>
      </c>
      <c r="F7" s="5" t="s">
        <v>143</v>
      </c>
      <c r="G7" s="5" t="s">
        <v>449</v>
      </c>
      <c r="H7" s="5" t="s">
        <v>162</v>
      </c>
      <c r="I7" s="5" t="s">
        <v>163</v>
      </c>
      <c r="J7" s="5"/>
      <c r="K7" s="5" t="s">
        <v>418</v>
      </c>
      <c r="L7" s="5" t="s">
        <v>419</v>
      </c>
      <c r="M7" s="5" t="s">
        <v>420</v>
      </c>
      <c r="N7" s="5" t="s">
        <v>425</v>
      </c>
      <c r="O7" s="5" t="s">
        <v>421</v>
      </c>
      <c r="P7" s="5" t="s">
        <v>450</v>
      </c>
      <c r="Q7" s="5" t="s">
        <v>451</v>
      </c>
      <c r="R7" s="5" t="s">
        <v>452</v>
      </c>
      <c r="S7" s="5" t="s">
        <v>426</v>
      </c>
    </row>
    <row r="8" ht="19.8" customHeight="1" spans="1:19">
      <c r="A8" s="6" t="s">
        <v>2</v>
      </c>
      <c r="B8" s="6" t="s">
        <v>4</v>
      </c>
      <c r="C8" s="7">
        <v>203.056</v>
      </c>
      <c r="D8" s="7">
        <v>203.056</v>
      </c>
      <c r="E8" s="7"/>
      <c r="F8" s="7"/>
      <c r="G8" s="7"/>
      <c r="H8" s="7">
        <v>203.056</v>
      </c>
      <c r="I8" s="8"/>
      <c r="J8" s="6"/>
      <c r="K8" s="6" t="s">
        <v>427</v>
      </c>
      <c r="L8" s="6" t="s">
        <v>428</v>
      </c>
      <c r="M8" s="6"/>
      <c r="N8" s="6"/>
      <c r="O8" s="6"/>
      <c r="P8" s="6"/>
      <c r="Q8" s="6"/>
      <c r="R8" s="6"/>
      <c r="S8" s="6"/>
    </row>
    <row r="9" ht="19.8" customHeight="1" spans="1:19">
      <c r="A9" s="6"/>
      <c r="B9" s="6"/>
      <c r="C9" s="7"/>
      <c r="D9" s="7"/>
      <c r="E9" s="7"/>
      <c r="F9" s="7"/>
      <c r="G9" s="7"/>
      <c r="H9" s="7"/>
      <c r="I9" s="8"/>
      <c r="J9" s="6"/>
      <c r="K9" s="6"/>
      <c r="L9" s="6" t="s">
        <v>429</v>
      </c>
      <c r="M9" s="6"/>
      <c r="N9" s="6"/>
      <c r="O9" s="6"/>
      <c r="P9" s="6"/>
      <c r="Q9" s="6"/>
      <c r="R9" s="6"/>
      <c r="S9" s="6"/>
    </row>
    <row r="10" ht="19.8" customHeight="1" spans="1:19">
      <c r="A10" s="6"/>
      <c r="B10" s="6"/>
      <c r="C10" s="7"/>
      <c r="D10" s="7"/>
      <c r="E10" s="7"/>
      <c r="F10" s="7"/>
      <c r="G10" s="7"/>
      <c r="H10" s="7"/>
      <c r="I10" s="8"/>
      <c r="J10" s="6"/>
      <c r="K10" s="6"/>
      <c r="L10" s="6" t="s">
        <v>430</v>
      </c>
      <c r="M10" s="6"/>
      <c r="N10" s="6"/>
      <c r="O10" s="6"/>
      <c r="P10" s="6"/>
      <c r="Q10" s="6"/>
      <c r="R10" s="6"/>
      <c r="S10" s="6"/>
    </row>
    <row r="11" ht="19.55" customHeight="1" spans="1:19">
      <c r="A11" s="6"/>
      <c r="B11" s="6"/>
      <c r="C11" s="7"/>
      <c r="D11" s="7"/>
      <c r="E11" s="7"/>
      <c r="F11" s="7"/>
      <c r="G11" s="7"/>
      <c r="H11" s="7"/>
      <c r="I11" s="8"/>
      <c r="J11" s="6"/>
      <c r="K11" s="9" t="s">
        <v>431</v>
      </c>
      <c r="L11" s="9" t="s">
        <v>432</v>
      </c>
      <c r="M11" s="6"/>
      <c r="N11" s="6"/>
      <c r="O11" s="6"/>
      <c r="P11" s="6"/>
      <c r="Q11" s="6"/>
      <c r="R11" s="6"/>
      <c r="S11" s="6"/>
    </row>
    <row r="12" ht="19.55" customHeight="1" spans="1:19">
      <c r="A12" s="6"/>
      <c r="B12" s="6"/>
      <c r="C12" s="7"/>
      <c r="D12" s="7"/>
      <c r="E12" s="7"/>
      <c r="F12" s="7"/>
      <c r="G12" s="7"/>
      <c r="H12" s="7"/>
      <c r="I12" s="8"/>
      <c r="J12" s="6"/>
      <c r="K12" s="9"/>
      <c r="L12" s="9" t="s">
        <v>433</v>
      </c>
      <c r="M12" s="6"/>
      <c r="N12" s="6"/>
      <c r="O12" s="6"/>
      <c r="P12" s="6"/>
      <c r="Q12" s="6"/>
      <c r="R12" s="6"/>
      <c r="S12" s="6"/>
    </row>
    <row r="13" ht="19.55" customHeight="1" spans="1:19">
      <c r="A13" s="6"/>
      <c r="B13" s="6"/>
      <c r="C13" s="7"/>
      <c r="D13" s="7"/>
      <c r="E13" s="7"/>
      <c r="F13" s="7"/>
      <c r="G13" s="7"/>
      <c r="H13" s="7"/>
      <c r="I13" s="8"/>
      <c r="J13" s="6"/>
      <c r="K13" s="9"/>
      <c r="L13" s="9" t="s">
        <v>434</v>
      </c>
      <c r="M13" s="6"/>
      <c r="N13" s="6"/>
      <c r="O13" s="6"/>
      <c r="P13" s="6"/>
      <c r="Q13" s="6"/>
      <c r="R13" s="6"/>
      <c r="S13" s="6"/>
    </row>
    <row r="14" ht="19.8" customHeight="1" spans="1:19">
      <c r="A14" s="6"/>
      <c r="B14" s="6"/>
      <c r="C14" s="7"/>
      <c r="D14" s="7"/>
      <c r="E14" s="7"/>
      <c r="F14" s="7"/>
      <c r="G14" s="7"/>
      <c r="H14" s="7"/>
      <c r="I14" s="8"/>
      <c r="J14" s="6"/>
      <c r="K14" s="9" t="s">
        <v>435</v>
      </c>
      <c r="L14" s="9" t="s">
        <v>436</v>
      </c>
      <c r="M14" s="6"/>
      <c r="N14" s="6"/>
      <c r="O14" s="6"/>
      <c r="P14" s="6"/>
      <c r="Q14" s="6"/>
      <c r="R14" s="6"/>
      <c r="S14" s="6"/>
    </row>
    <row r="15" ht="19.8" customHeight="1" spans="1:19">
      <c r="A15" s="6"/>
      <c r="B15" s="6"/>
      <c r="C15" s="7"/>
      <c r="D15" s="7"/>
      <c r="E15" s="7"/>
      <c r="F15" s="7"/>
      <c r="G15" s="7"/>
      <c r="H15" s="7"/>
      <c r="I15" s="8"/>
      <c r="J15" s="6"/>
      <c r="K15" s="9"/>
      <c r="L15" s="9" t="s">
        <v>437</v>
      </c>
      <c r="M15" s="6"/>
      <c r="N15" s="6"/>
      <c r="O15" s="6"/>
      <c r="P15" s="6"/>
      <c r="Q15" s="6"/>
      <c r="R15" s="6"/>
      <c r="S15" s="6"/>
    </row>
    <row r="16" ht="19.8" customHeight="1" spans="1:19">
      <c r="A16" s="6"/>
      <c r="B16" s="6"/>
      <c r="C16" s="7"/>
      <c r="D16" s="7"/>
      <c r="E16" s="7"/>
      <c r="F16" s="7"/>
      <c r="G16" s="7"/>
      <c r="H16" s="7"/>
      <c r="I16" s="8"/>
      <c r="J16" s="6"/>
      <c r="K16" s="9"/>
      <c r="L16" s="9" t="s">
        <v>438</v>
      </c>
      <c r="M16" s="6"/>
      <c r="N16" s="6"/>
      <c r="O16" s="6"/>
      <c r="P16" s="6"/>
      <c r="Q16" s="6"/>
      <c r="R16" s="6"/>
      <c r="S16" s="6"/>
    </row>
    <row r="17" ht="19.8" customHeight="1" spans="1:19">
      <c r="A17" s="6"/>
      <c r="B17" s="6"/>
      <c r="C17" s="7"/>
      <c r="D17" s="7"/>
      <c r="E17" s="7"/>
      <c r="F17" s="7"/>
      <c r="G17" s="7"/>
      <c r="H17" s="7"/>
      <c r="I17" s="8"/>
      <c r="J17" s="6"/>
      <c r="K17" s="9"/>
      <c r="L17" s="9" t="s">
        <v>439</v>
      </c>
      <c r="M17" s="6"/>
      <c r="N17" s="6"/>
      <c r="O17" s="6"/>
      <c r="P17" s="6"/>
      <c r="Q17" s="6"/>
      <c r="R17" s="6"/>
      <c r="S17" s="6"/>
    </row>
    <row r="18" ht="19.8" customHeight="1" spans="1:19">
      <c r="A18" s="6"/>
      <c r="B18" s="6"/>
      <c r="C18" s="7"/>
      <c r="D18" s="7"/>
      <c r="E18" s="7"/>
      <c r="F18" s="7"/>
      <c r="G18" s="7"/>
      <c r="H18" s="7"/>
      <c r="I18" s="8"/>
      <c r="J18" s="6"/>
      <c r="K18" s="9" t="s">
        <v>440</v>
      </c>
      <c r="L18" s="9" t="s">
        <v>441</v>
      </c>
      <c r="M18" s="6"/>
      <c r="N18" s="6"/>
      <c r="O18" s="6"/>
      <c r="P18" s="6"/>
      <c r="Q18" s="6"/>
      <c r="R18" s="6"/>
      <c r="S18" s="6"/>
    </row>
    <row r="19" ht="16.35" customHeight="1" spans="1:19">
      <c r="A19" s="10" t="s">
        <v>273</v>
      </c>
      <c r="B19" s="10"/>
      <c r="C19" s="10"/>
      <c r="D19" s="10"/>
      <c r="E19" s="10"/>
      <c r="F19" s="10"/>
      <c r="G19" s="10"/>
      <c r="H19" s="10"/>
    </row>
  </sheetData>
  <mergeCells count="25">
    <mergeCell ref="A2:S2"/>
    <mergeCell ref="A3:S3"/>
    <mergeCell ref="Q4:S4"/>
    <mergeCell ref="C5:I5"/>
    <mergeCell ref="D6:G6"/>
    <mergeCell ref="H6:I6"/>
    <mergeCell ref="A19:H19"/>
    <mergeCell ref="A5:A7"/>
    <mergeCell ref="A8:A18"/>
    <mergeCell ref="B5:B7"/>
    <mergeCell ref="B8:B18"/>
    <mergeCell ref="C6:C7"/>
    <mergeCell ref="C8:C18"/>
    <mergeCell ref="D8:D18"/>
    <mergeCell ref="E8:E18"/>
    <mergeCell ref="F8:F18"/>
    <mergeCell ref="G8:G18"/>
    <mergeCell ref="H8:H18"/>
    <mergeCell ref="I8:I18"/>
    <mergeCell ref="J5:J7"/>
    <mergeCell ref="J8:J18"/>
    <mergeCell ref="K8:K10"/>
    <mergeCell ref="K11:K13"/>
    <mergeCell ref="K14:K17"/>
    <mergeCell ref="K5:S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tabColor rgb="FF92D050"/>
    <pageSetUpPr fitToPage="1"/>
  </sheetPr>
  <dimension ref="A1:H39"/>
  <sheetViews>
    <sheetView zoomScale="85" zoomScaleNormal="85" workbookViewId="0">
      <selection activeCell="D13" sqref="D13:D29"/>
    </sheetView>
  </sheetViews>
  <sheetFormatPr defaultColWidth="10" defaultRowHeight="13.5" outlineLevelCol="7"/>
  <cols>
    <col min="1" max="1" width="29.45" customWidth="1"/>
    <col min="2" max="2" width="10.175" customWidth="1"/>
    <col min="3" max="3" width="23.0666666666667" customWidth="1"/>
    <col min="4" max="4" width="10.5833333333333" customWidth="1"/>
    <col min="5" max="5" width="24.0166666666667" customWidth="1"/>
    <col min="6" max="6" width="10.45" customWidth="1"/>
    <col min="7" max="7" width="20.2083333333333" customWidth="1"/>
    <col min="8" max="8" width="10.9916666666667" customWidth="1"/>
  </cols>
  <sheetData>
    <row r="1" ht="12.9" customHeight="1" spans="1:8">
      <c r="A1" s="1"/>
      <c r="H1" s="11" t="s">
        <v>30</v>
      </c>
    </row>
    <row r="2" ht="24.15" customHeight="1" spans="1:8">
      <c r="A2" s="64" t="s">
        <v>7</v>
      </c>
      <c r="B2" s="64"/>
      <c r="C2" s="64"/>
      <c r="D2" s="64"/>
      <c r="E2" s="64"/>
      <c r="F2" s="64"/>
      <c r="G2" s="64"/>
      <c r="H2" s="64"/>
    </row>
    <row r="3" ht="17.25" customHeight="1" spans="1:8">
      <c r="A3" s="13" t="s">
        <v>31</v>
      </c>
      <c r="B3" s="13"/>
      <c r="C3" s="13"/>
      <c r="D3" s="13"/>
      <c r="E3" s="13"/>
      <c r="F3" s="13"/>
      <c r="G3" s="4" t="s">
        <v>32</v>
      </c>
      <c r="H3" s="4"/>
    </row>
    <row r="4" ht="17.9" customHeight="1" spans="1:8">
      <c r="A4" s="5" t="s">
        <v>33</v>
      </c>
      <c r="B4" s="5"/>
      <c r="C4" s="5" t="s">
        <v>34</v>
      </c>
      <c r="D4" s="5"/>
      <c r="E4" s="5"/>
      <c r="F4" s="5"/>
      <c r="G4" s="5"/>
      <c r="H4" s="5"/>
    </row>
    <row r="5" ht="22.4" customHeight="1" spans="1:8">
      <c r="A5" s="5" t="s">
        <v>35</v>
      </c>
      <c r="B5" s="5" t="s">
        <v>36</v>
      </c>
      <c r="C5" s="5" t="s">
        <v>37</v>
      </c>
      <c r="D5" s="5" t="s">
        <v>36</v>
      </c>
      <c r="E5" s="5" t="s">
        <v>38</v>
      </c>
      <c r="F5" s="5" t="s">
        <v>36</v>
      </c>
      <c r="G5" s="5" t="s">
        <v>39</v>
      </c>
      <c r="H5" s="5" t="s">
        <v>36</v>
      </c>
    </row>
    <row r="6" ht="16.25" customHeight="1" spans="1:8">
      <c r="A6" s="16" t="s">
        <v>40</v>
      </c>
      <c r="B6" s="7">
        <v>203.056</v>
      </c>
      <c r="C6" s="6" t="s">
        <v>41</v>
      </c>
      <c r="D6" s="34"/>
      <c r="E6" s="33" t="s">
        <v>42</v>
      </c>
      <c r="F6" s="33">
        <v>203.056</v>
      </c>
      <c r="G6" s="7" t="s">
        <v>43</v>
      </c>
      <c r="H6" s="7">
        <v>184.29</v>
      </c>
    </row>
    <row r="7" ht="16.25" customHeight="1" spans="1:8">
      <c r="A7" s="6" t="s">
        <v>44</v>
      </c>
      <c r="B7" s="8"/>
      <c r="C7" s="6" t="s">
        <v>45</v>
      </c>
      <c r="D7" s="34"/>
      <c r="E7" s="7" t="s">
        <v>46</v>
      </c>
      <c r="F7" s="7">
        <v>184.29</v>
      </c>
      <c r="G7" s="7" t="s">
        <v>47</v>
      </c>
      <c r="H7" s="7">
        <v>13.26</v>
      </c>
    </row>
    <row r="8" ht="16.25" customHeight="1" spans="1:8">
      <c r="A8" s="16" t="s">
        <v>48</v>
      </c>
      <c r="B8" s="8"/>
      <c r="C8" s="6" t="s">
        <v>49</v>
      </c>
      <c r="D8" s="34"/>
      <c r="E8" s="7" t="s">
        <v>50</v>
      </c>
      <c r="F8" s="7">
        <v>13.26</v>
      </c>
      <c r="G8" s="7" t="s">
        <v>51</v>
      </c>
      <c r="H8" s="7"/>
    </row>
    <row r="9" ht="16.25" customHeight="1" spans="1:8">
      <c r="A9" s="6" t="s">
        <v>52</v>
      </c>
      <c r="B9" s="8"/>
      <c r="C9" s="6" t="s">
        <v>53</v>
      </c>
      <c r="D9" s="34"/>
      <c r="E9" s="7" t="s">
        <v>54</v>
      </c>
      <c r="F9" s="7">
        <v>5.506</v>
      </c>
      <c r="G9" s="7" t="s">
        <v>55</v>
      </c>
      <c r="H9" s="7"/>
    </row>
    <row r="10" ht="16.25" customHeight="1" spans="1:8">
      <c r="A10" s="6" t="s">
        <v>56</v>
      </c>
      <c r="B10" s="8"/>
      <c r="C10" s="6" t="s">
        <v>57</v>
      </c>
      <c r="D10" s="34"/>
      <c r="E10" s="33" t="s">
        <v>58</v>
      </c>
      <c r="F10" s="33"/>
      <c r="G10" s="7" t="s">
        <v>59</v>
      </c>
      <c r="H10" s="7"/>
    </row>
    <row r="11" ht="16.25" customHeight="1" spans="1:8">
      <c r="A11" s="6" t="s">
        <v>60</v>
      </c>
      <c r="B11" s="8"/>
      <c r="C11" s="6" t="s">
        <v>61</v>
      </c>
      <c r="D11" s="34"/>
      <c r="E11" s="7" t="s">
        <v>62</v>
      </c>
      <c r="F11" s="7"/>
      <c r="G11" s="7" t="s">
        <v>63</v>
      </c>
      <c r="H11" s="7"/>
    </row>
    <row r="12" ht="16.25" customHeight="1" spans="1:8">
      <c r="A12" s="6" t="s">
        <v>64</v>
      </c>
      <c r="B12" s="8"/>
      <c r="C12" s="6" t="s">
        <v>65</v>
      </c>
      <c r="D12" s="47"/>
      <c r="E12" s="7" t="s">
        <v>66</v>
      </c>
      <c r="F12" s="7"/>
      <c r="G12" s="7" t="s">
        <v>67</v>
      </c>
      <c r="H12" s="7"/>
    </row>
    <row r="13" ht="16.25" customHeight="1" spans="1:8">
      <c r="A13" s="6" t="s">
        <v>68</v>
      </c>
      <c r="B13" s="8"/>
      <c r="C13" s="6" t="s">
        <v>69</v>
      </c>
      <c r="D13" s="47">
        <v>19.57</v>
      </c>
      <c r="E13" s="7" t="s">
        <v>70</v>
      </c>
      <c r="F13" s="7"/>
      <c r="G13" s="7" t="s">
        <v>71</v>
      </c>
      <c r="H13" s="7"/>
    </row>
    <row r="14" ht="16.25" customHeight="1" spans="1:8">
      <c r="A14" s="6" t="s">
        <v>72</v>
      </c>
      <c r="B14" s="8"/>
      <c r="C14" s="6" t="s">
        <v>73</v>
      </c>
      <c r="D14" s="47"/>
      <c r="E14" s="7" t="s">
        <v>74</v>
      </c>
      <c r="F14" s="7"/>
      <c r="G14" s="7" t="s">
        <v>75</v>
      </c>
      <c r="H14" s="7">
        <v>5.506</v>
      </c>
    </row>
    <row r="15" ht="16.25" customHeight="1" spans="1:8">
      <c r="A15" s="6" t="s">
        <v>76</v>
      </c>
      <c r="B15" s="8"/>
      <c r="C15" s="6" t="s">
        <v>77</v>
      </c>
      <c r="D15" s="47">
        <v>7.9</v>
      </c>
      <c r="E15" s="7" t="s">
        <v>78</v>
      </c>
      <c r="F15" s="7"/>
      <c r="G15" s="7" t="s">
        <v>79</v>
      </c>
      <c r="H15" s="7"/>
    </row>
    <row r="16" ht="16.25" customHeight="1" spans="1:8">
      <c r="A16" s="6" t="s">
        <v>80</v>
      </c>
      <c r="B16" s="8"/>
      <c r="C16" s="6" t="s">
        <v>81</v>
      </c>
      <c r="D16" s="47"/>
      <c r="E16" s="7" t="s">
        <v>82</v>
      </c>
      <c r="F16" s="7"/>
      <c r="G16" s="7" t="s">
        <v>83</v>
      </c>
      <c r="H16" s="7"/>
    </row>
    <row r="17" ht="16.25" customHeight="1" spans="1:8">
      <c r="A17" s="6" t="s">
        <v>84</v>
      </c>
      <c r="B17" s="8"/>
      <c r="C17" s="6" t="s">
        <v>85</v>
      </c>
      <c r="D17" s="47"/>
      <c r="E17" s="7" t="s">
        <v>86</v>
      </c>
      <c r="F17" s="7"/>
      <c r="G17" s="7" t="s">
        <v>87</v>
      </c>
      <c r="H17" s="7"/>
    </row>
    <row r="18" ht="16.25" customHeight="1" spans="1:8">
      <c r="A18" s="6" t="s">
        <v>88</v>
      </c>
      <c r="B18" s="8"/>
      <c r="C18" s="6" t="s">
        <v>89</v>
      </c>
      <c r="D18" s="47"/>
      <c r="E18" s="7" t="s">
        <v>90</v>
      </c>
      <c r="F18" s="7"/>
      <c r="G18" s="7" t="s">
        <v>91</v>
      </c>
      <c r="H18" s="7"/>
    </row>
    <row r="19" ht="16.25" customHeight="1" spans="1:8">
      <c r="A19" s="6" t="s">
        <v>92</v>
      </c>
      <c r="B19" s="8"/>
      <c r="C19" s="6" t="s">
        <v>93</v>
      </c>
      <c r="D19" s="47"/>
      <c r="E19" s="7" t="s">
        <v>94</v>
      </c>
      <c r="F19" s="7"/>
      <c r="G19" s="7" t="s">
        <v>95</v>
      </c>
      <c r="H19" s="7"/>
    </row>
    <row r="20" ht="16.25" customHeight="1" spans="1:8">
      <c r="A20" s="16" t="s">
        <v>96</v>
      </c>
      <c r="B20" s="15"/>
      <c r="C20" s="6" t="s">
        <v>97</v>
      </c>
      <c r="D20" s="47"/>
      <c r="E20" s="7" t="s">
        <v>98</v>
      </c>
      <c r="F20" s="7"/>
      <c r="G20" s="7"/>
      <c r="H20" s="7"/>
    </row>
    <row r="21" ht="16.25" customHeight="1" spans="1:8">
      <c r="A21" s="16" t="s">
        <v>99</v>
      </c>
      <c r="B21" s="15"/>
      <c r="C21" s="6" t="s">
        <v>100</v>
      </c>
      <c r="D21" s="47">
        <v>161.583</v>
      </c>
      <c r="E21" s="33" t="s">
        <v>101</v>
      </c>
      <c r="F21" s="33"/>
      <c r="G21" s="7"/>
      <c r="H21" s="7"/>
    </row>
    <row r="22" ht="16.25" customHeight="1" spans="1:8">
      <c r="A22" s="16" t="s">
        <v>102</v>
      </c>
      <c r="B22" s="15"/>
      <c r="C22" s="6" t="s">
        <v>103</v>
      </c>
      <c r="D22" s="47"/>
      <c r="E22" s="7"/>
      <c r="F22" s="7"/>
      <c r="G22" s="7"/>
      <c r="H22" s="7"/>
    </row>
    <row r="23" ht="16.25" customHeight="1" spans="1:8">
      <c r="A23" s="16" t="s">
        <v>104</v>
      </c>
      <c r="B23" s="15"/>
      <c r="C23" s="6" t="s">
        <v>105</v>
      </c>
      <c r="D23" s="47"/>
      <c r="E23" s="7"/>
      <c r="F23" s="7"/>
      <c r="G23" s="7"/>
      <c r="H23" s="7"/>
    </row>
    <row r="24" ht="16.25" customHeight="1" spans="1:8">
      <c r="A24" s="16" t="s">
        <v>106</v>
      </c>
      <c r="B24" s="15"/>
      <c r="C24" s="6" t="s">
        <v>107</v>
      </c>
      <c r="D24" s="47"/>
      <c r="E24" s="7"/>
      <c r="F24" s="7"/>
      <c r="G24" s="7"/>
      <c r="H24" s="7"/>
    </row>
    <row r="25" ht="16.25" customHeight="1" spans="1:8">
      <c r="A25" s="6" t="s">
        <v>108</v>
      </c>
      <c r="B25" s="8"/>
      <c r="C25" s="6" t="s">
        <v>109</v>
      </c>
      <c r="D25" s="47">
        <v>14.003</v>
      </c>
      <c r="E25" s="7"/>
      <c r="F25" s="7"/>
      <c r="G25" s="7"/>
      <c r="H25" s="7"/>
    </row>
    <row r="26" ht="16.25" customHeight="1" spans="1:8">
      <c r="A26" s="6" t="s">
        <v>110</v>
      </c>
      <c r="B26" s="8"/>
      <c r="C26" s="6" t="s">
        <v>111</v>
      </c>
      <c r="D26" s="47"/>
      <c r="E26" s="7"/>
      <c r="F26" s="7"/>
      <c r="G26" s="7"/>
      <c r="H26" s="7"/>
    </row>
    <row r="27" ht="16.25" customHeight="1" spans="1:8">
      <c r="A27" s="6" t="s">
        <v>112</v>
      </c>
      <c r="B27" s="8"/>
      <c r="C27" s="6" t="s">
        <v>113</v>
      </c>
      <c r="D27" s="47"/>
      <c r="E27" s="7"/>
      <c r="F27" s="7"/>
      <c r="G27" s="7"/>
      <c r="H27" s="7"/>
    </row>
    <row r="28" ht="16.25" customHeight="1" spans="1:8">
      <c r="A28" s="16" t="s">
        <v>114</v>
      </c>
      <c r="B28" s="15"/>
      <c r="C28" s="6" t="s">
        <v>115</v>
      </c>
      <c r="D28" s="34"/>
      <c r="E28" s="7"/>
      <c r="F28" s="7"/>
      <c r="G28" s="7"/>
      <c r="H28" s="7"/>
    </row>
    <row r="29" ht="16.25" customHeight="1" spans="1:8">
      <c r="A29" s="16" t="s">
        <v>116</v>
      </c>
      <c r="B29" s="15"/>
      <c r="C29" s="6" t="s">
        <v>117</v>
      </c>
      <c r="D29" s="34"/>
      <c r="E29" s="7"/>
      <c r="F29" s="7"/>
      <c r="G29" s="7"/>
      <c r="H29" s="7"/>
    </row>
    <row r="30" ht="16.25" customHeight="1" spans="1:8">
      <c r="A30" s="16" t="s">
        <v>118</v>
      </c>
      <c r="B30" s="15"/>
      <c r="C30" s="6" t="s">
        <v>119</v>
      </c>
      <c r="D30" s="34"/>
      <c r="E30" s="7"/>
      <c r="F30" s="7"/>
      <c r="G30" s="7"/>
      <c r="H30" s="7"/>
    </row>
    <row r="31" ht="16.25" customHeight="1" spans="1:8">
      <c r="A31" s="16" t="s">
        <v>120</v>
      </c>
      <c r="B31" s="15"/>
      <c r="C31" s="6" t="s">
        <v>121</v>
      </c>
      <c r="D31" s="34"/>
      <c r="E31" s="7"/>
      <c r="F31" s="7"/>
      <c r="G31" s="7"/>
      <c r="H31" s="7"/>
    </row>
    <row r="32" ht="16.25" customHeight="1" spans="1:8">
      <c r="A32" s="16" t="s">
        <v>122</v>
      </c>
      <c r="B32" s="15"/>
      <c r="C32" s="6" t="s">
        <v>123</v>
      </c>
      <c r="D32" s="34"/>
      <c r="E32" s="7"/>
      <c r="F32" s="7"/>
      <c r="G32" s="7"/>
      <c r="H32" s="7"/>
    </row>
    <row r="33" ht="16.25" customHeight="1" spans="1:8">
      <c r="A33" s="6"/>
      <c r="B33" s="6"/>
      <c r="C33" s="6" t="s">
        <v>124</v>
      </c>
      <c r="D33" s="34"/>
      <c r="E33" s="7"/>
      <c r="F33" s="7"/>
      <c r="G33" s="7"/>
      <c r="H33" s="7"/>
    </row>
    <row r="34" ht="16.25" customHeight="1" spans="1:8">
      <c r="A34" s="6"/>
      <c r="B34" s="6"/>
      <c r="C34" s="6" t="s">
        <v>125</v>
      </c>
      <c r="D34" s="34"/>
      <c r="E34" s="7"/>
      <c r="F34" s="7"/>
      <c r="G34" s="7"/>
      <c r="H34" s="7"/>
    </row>
    <row r="35" ht="16.25" customHeight="1" spans="1:8">
      <c r="A35" s="6"/>
      <c r="B35" s="6"/>
      <c r="C35" s="6" t="s">
        <v>126</v>
      </c>
      <c r="D35" s="34"/>
      <c r="E35" s="7"/>
      <c r="F35" s="7"/>
      <c r="G35" s="7"/>
      <c r="H35" s="7"/>
    </row>
    <row r="36" ht="16.25" customHeight="1" spans="1:8">
      <c r="A36" s="16" t="s">
        <v>127</v>
      </c>
      <c r="B36" s="33">
        <v>203.056</v>
      </c>
      <c r="C36" s="16" t="s">
        <v>128</v>
      </c>
      <c r="D36" s="33">
        <f>SUM(D6:D35)</f>
        <v>203.056</v>
      </c>
      <c r="E36" s="33" t="s">
        <v>128</v>
      </c>
      <c r="F36" s="33">
        <v>203.056</v>
      </c>
      <c r="G36" s="33" t="s">
        <v>128</v>
      </c>
      <c r="H36" s="33">
        <v>203.056</v>
      </c>
    </row>
    <row r="37" ht="16.25" customHeight="1" spans="1:8">
      <c r="A37" s="16" t="s">
        <v>129</v>
      </c>
      <c r="B37" s="15"/>
      <c r="C37" s="16" t="s">
        <v>130</v>
      </c>
      <c r="D37" s="33"/>
      <c r="E37" s="33" t="s">
        <v>130</v>
      </c>
      <c r="F37" s="33"/>
      <c r="G37" s="33" t="s">
        <v>130</v>
      </c>
      <c r="H37" s="33"/>
    </row>
    <row r="38" ht="16.25" customHeight="1" spans="1:8">
      <c r="A38" s="6"/>
      <c r="B38" s="8"/>
      <c r="C38" s="6"/>
      <c r="D38" s="7"/>
      <c r="E38" s="33"/>
      <c r="F38" s="33"/>
      <c r="G38" s="33"/>
      <c r="H38" s="33"/>
    </row>
    <row r="39" ht="16.25" customHeight="1" spans="1:8">
      <c r="A39" s="16" t="s">
        <v>131</v>
      </c>
      <c r="B39" s="33">
        <f t="shared" ref="B39:F39" si="0">B36+B37</f>
        <v>203.056</v>
      </c>
      <c r="C39" s="16" t="s">
        <v>132</v>
      </c>
      <c r="D39" s="33">
        <f t="shared" si="0"/>
        <v>203.056</v>
      </c>
      <c r="E39" s="33" t="s">
        <v>132</v>
      </c>
      <c r="F39" s="33">
        <f t="shared" si="0"/>
        <v>203.056</v>
      </c>
      <c r="G39" s="33" t="s">
        <v>132</v>
      </c>
      <c r="H39" s="33">
        <f>H36+H37</f>
        <v>203.056</v>
      </c>
    </row>
  </sheetData>
  <mergeCells count="5">
    <mergeCell ref="A2:H2"/>
    <mergeCell ref="A3:F3"/>
    <mergeCell ref="G3:H3"/>
    <mergeCell ref="A4:B4"/>
    <mergeCell ref="C4:H4"/>
  </mergeCells>
  <printOptions horizontalCentered="1"/>
  <pageMargins left="0.0780000016093254" right="0.0780000016093254" top="0.0780000016093254" bottom="0.0780000016093254" header="0" footer="0"/>
  <pageSetup paperSize="9" scale="87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tabColor rgb="FF92D050"/>
    <pageSetUpPr fitToPage="1"/>
  </sheetPr>
  <dimension ref="A1:Y11"/>
  <sheetViews>
    <sheetView workbookViewId="0">
      <selection activeCell="A9" sqref="$A9:$XFD9"/>
    </sheetView>
  </sheetViews>
  <sheetFormatPr defaultColWidth="10" defaultRowHeight="13.5"/>
  <cols>
    <col min="1" max="1" width="5.83333333333333" customWidth="1"/>
    <col min="2" max="2" width="16.15" customWidth="1"/>
    <col min="3" max="3" width="8.275" customWidth="1"/>
    <col min="4" max="5" width="7.69166666666667" customWidth="1"/>
    <col min="6" max="9" width="5.875" customWidth="1"/>
    <col min="10" max="13" width="6.375" customWidth="1"/>
    <col min="14" max="25" width="5.25" customWidth="1"/>
  </cols>
  <sheetData>
    <row r="1" ht="16.35" customHeight="1" spans="1:25">
      <c r="A1" s="1"/>
      <c r="X1" s="11" t="s">
        <v>133</v>
      </c>
      <c r="Y1" s="11"/>
    </row>
    <row r="2" ht="33.6" customHeight="1" spans="1:25">
      <c r="A2" s="18" t="s">
        <v>8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</row>
    <row r="3" ht="22.4" customHeight="1" spans="1:25">
      <c r="A3" s="13" t="s">
        <v>31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4" t="s">
        <v>32</v>
      </c>
      <c r="Y3" s="4"/>
    </row>
    <row r="4" ht="22.4" customHeight="1" spans="1:25">
      <c r="A4" s="19" t="s">
        <v>134</v>
      </c>
      <c r="B4" s="19" t="s">
        <v>135</v>
      </c>
      <c r="C4" s="19" t="s">
        <v>136</v>
      </c>
      <c r="D4" s="19" t="s">
        <v>137</v>
      </c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 t="s">
        <v>129</v>
      </c>
      <c r="T4" s="19"/>
      <c r="U4" s="19"/>
      <c r="V4" s="19"/>
      <c r="W4" s="19"/>
      <c r="X4" s="19"/>
      <c r="Y4" s="19"/>
    </row>
    <row r="5" ht="22.4" customHeight="1" spans="1:25">
      <c r="A5" s="19"/>
      <c r="B5" s="19"/>
      <c r="C5" s="19"/>
      <c r="D5" s="19" t="s">
        <v>138</v>
      </c>
      <c r="E5" s="19" t="s">
        <v>139</v>
      </c>
      <c r="F5" s="19" t="s">
        <v>140</v>
      </c>
      <c r="G5" s="19" t="s">
        <v>141</v>
      </c>
      <c r="H5" s="19" t="s">
        <v>142</v>
      </c>
      <c r="I5" s="19" t="s">
        <v>143</v>
      </c>
      <c r="J5" s="19" t="s">
        <v>144</v>
      </c>
      <c r="K5" s="19"/>
      <c r="L5" s="19"/>
      <c r="M5" s="19"/>
      <c r="N5" s="19" t="s">
        <v>145</v>
      </c>
      <c r="O5" s="19" t="s">
        <v>146</v>
      </c>
      <c r="P5" s="19" t="s">
        <v>147</v>
      </c>
      <c r="Q5" s="19" t="s">
        <v>148</v>
      </c>
      <c r="R5" s="19" t="s">
        <v>149</v>
      </c>
      <c r="S5" s="19" t="s">
        <v>138</v>
      </c>
      <c r="T5" s="19" t="s">
        <v>139</v>
      </c>
      <c r="U5" s="19" t="s">
        <v>140</v>
      </c>
      <c r="V5" s="19" t="s">
        <v>141</v>
      </c>
      <c r="W5" s="19" t="s">
        <v>142</v>
      </c>
      <c r="X5" s="19" t="s">
        <v>143</v>
      </c>
      <c r="Y5" s="19" t="s">
        <v>150</v>
      </c>
    </row>
    <row r="6" ht="33" customHeight="1" spans="1:25">
      <c r="A6" s="19"/>
      <c r="B6" s="19"/>
      <c r="C6" s="19"/>
      <c r="D6" s="19"/>
      <c r="E6" s="19"/>
      <c r="F6" s="19"/>
      <c r="G6" s="19"/>
      <c r="H6" s="19"/>
      <c r="I6" s="19"/>
      <c r="J6" s="19" t="s">
        <v>151</v>
      </c>
      <c r="K6" s="19" t="s">
        <v>152</v>
      </c>
      <c r="L6" s="19" t="s">
        <v>153</v>
      </c>
      <c r="M6" s="19" t="s">
        <v>142</v>
      </c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</row>
    <row r="7" ht="22.8" customHeight="1" spans="1:25">
      <c r="A7" s="16"/>
      <c r="B7" s="16" t="s">
        <v>136</v>
      </c>
      <c r="C7" s="38">
        <v>203.056</v>
      </c>
      <c r="D7" s="38">
        <v>203.056</v>
      </c>
      <c r="E7" s="38">
        <v>203.056</v>
      </c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</row>
    <row r="8" ht="22.8" customHeight="1" spans="1:25">
      <c r="A8" s="14" t="s">
        <v>154</v>
      </c>
      <c r="B8" s="14" t="s">
        <v>155</v>
      </c>
      <c r="C8" s="38">
        <v>203.056</v>
      </c>
      <c r="D8" s="38">
        <v>203.056</v>
      </c>
      <c r="E8" s="38">
        <v>203.056</v>
      </c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</row>
    <row r="9" ht="22.8" customHeight="1" spans="1:25">
      <c r="A9" s="42" t="s">
        <v>156</v>
      </c>
      <c r="B9" s="42" t="s">
        <v>157</v>
      </c>
      <c r="C9" s="34">
        <v>203.056</v>
      </c>
      <c r="D9" s="34">
        <v>203.056</v>
      </c>
      <c r="E9" s="7">
        <v>203.056</v>
      </c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</row>
    <row r="10" ht="16.35" customHeight="1"/>
    <row r="11" ht="16.35" customHeight="1" spans="1:25">
      <c r="G11" s="1"/>
    </row>
  </sheetData>
  <mergeCells count="28">
    <mergeCell ref="X1:Y1"/>
    <mergeCell ref="A2:Y2"/>
    <mergeCell ref="A3:W3"/>
    <mergeCell ref="X3:Y3"/>
    <mergeCell ref="D4:R4"/>
    <mergeCell ref="S4:Y4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rintOptions horizontalCentered="1"/>
  <pageMargins left="0.0780000016093254" right="0.0780000016093254" top="0.0780000016093254" bottom="0.0780000016093254" header="0" footer="0"/>
  <pageSetup paperSize="9" scale="93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>
    <tabColor rgb="FF92D050"/>
  </sheetPr>
  <dimension ref="A1:K22"/>
  <sheetViews>
    <sheetView zoomScale="85" zoomScaleNormal="85" workbookViewId="0">
      <pane ySplit="6" topLeftCell="A7" activePane="bottomLeft" state="frozen"/>
      <selection/>
      <selection pane="bottomLeft" activeCell="G19" sqref="G19"/>
    </sheetView>
  </sheetViews>
  <sheetFormatPr defaultColWidth="10" defaultRowHeight="13.5"/>
  <cols>
    <col min="1" max="1" width="4.61666666666667" customWidth="1"/>
    <col min="2" max="2" width="4.88333333333333" customWidth="1"/>
    <col min="3" max="3" width="5.01666666666667" customWidth="1"/>
    <col min="4" max="4" width="16.0083333333333" customWidth="1"/>
    <col min="5" max="5" width="25.7916666666667" customWidth="1"/>
    <col min="6" max="6" width="12.35" customWidth="1"/>
    <col min="7" max="7" width="11.4" customWidth="1"/>
    <col min="8" max="8" width="13.975" customWidth="1"/>
    <col min="9" max="9" width="14.7916666666667" customWidth="1"/>
    <col min="10" max="11" width="17.5083333333333" customWidth="1"/>
  </cols>
  <sheetData>
    <row r="1" ht="16.35" customHeight="1" spans="1:11">
      <c r="A1" s="1"/>
      <c r="D1" s="50"/>
      <c r="K1" s="11" t="s">
        <v>158</v>
      </c>
    </row>
    <row r="2" ht="31.9" customHeight="1" spans="1:11">
      <c r="A2" s="18" t="s">
        <v>9</v>
      </c>
      <c r="B2" s="18"/>
      <c r="C2" s="18"/>
      <c r="D2" s="18"/>
      <c r="E2" s="18"/>
      <c r="F2" s="18"/>
      <c r="G2" s="18"/>
      <c r="H2" s="18"/>
      <c r="I2" s="18"/>
      <c r="J2" s="18"/>
      <c r="K2" s="18"/>
    </row>
    <row r="3" ht="25" customHeight="1" spans="1:11">
      <c r="A3" s="51" t="s">
        <v>31</v>
      </c>
      <c r="B3" s="51"/>
      <c r="C3" s="51"/>
      <c r="D3" s="51"/>
      <c r="E3" s="51"/>
      <c r="F3" s="51"/>
      <c r="G3" s="51"/>
      <c r="H3" s="51"/>
      <c r="I3" s="51"/>
      <c r="J3" s="51"/>
      <c r="K3" s="4" t="s">
        <v>32</v>
      </c>
    </row>
    <row r="4" ht="27.6" customHeight="1" spans="1:11">
      <c r="A4" s="5" t="s">
        <v>159</v>
      </c>
      <c r="B4" s="5"/>
      <c r="C4" s="5"/>
      <c r="D4" s="5" t="s">
        <v>160</v>
      </c>
      <c r="E4" s="5" t="s">
        <v>161</v>
      </c>
      <c r="F4" s="5" t="s">
        <v>136</v>
      </c>
      <c r="G4" s="5" t="s">
        <v>162</v>
      </c>
      <c r="H4" s="5" t="s">
        <v>163</v>
      </c>
      <c r="I4" s="5" t="s">
        <v>164</v>
      </c>
      <c r="J4" s="5" t="s">
        <v>165</v>
      </c>
      <c r="K4" s="5" t="s">
        <v>166</v>
      </c>
    </row>
    <row r="5" ht="25.85" customHeight="1" spans="1:11">
      <c r="A5" s="5" t="s">
        <v>167</v>
      </c>
      <c r="B5" s="5" t="s">
        <v>168</v>
      </c>
      <c r="C5" s="5" t="s">
        <v>169</v>
      </c>
      <c r="D5" s="5"/>
      <c r="E5" s="5"/>
      <c r="F5" s="5"/>
      <c r="G5" s="5"/>
      <c r="H5" s="5"/>
      <c r="I5" s="5"/>
      <c r="J5" s="5"/>
      <c r="K5" s="5"/>
    </row>
    <row r="6" ht="22.8" customHeight="1" spans="1:11">
      <c r="A6" s="27"/>
      <c r="B6" s="27"/>
      <c r="C6" s="27"/>
      <c r="D6" s="52" t="s">
        <v>136</v>
      </c>
      <c r="E6" s="52"/>
      <c r="F6" s="53">
        <f t="shared" ref="F6:F13" si="0">G6+H6+I6+J6+K6</f>
        <v>203.056</v>
      </c>
      <c r="G6" s="53">
        <f>G7</f>
        <v>203.056</v>
      </c>
      <c r="H6" s="54"/>
      <c r="I6" s="54"/>
      <c r="J6" s="52"/>
      <c r="K6" s="52"/>
    </row>
    <row r="7" ht="22.8" customHeight="1" spans="1:11">
      <c r="A7" s="55"/>
      <c r="B7" s="55"/>
      <c r="C7" s="55"/>
      <c r="D7" s="56" t="s">
        <v>154</v>
      </c>
      <c r="E7" s="56" t="s">
        <v>155</v>
      </c>
      <c r="F7" s="53">
        <f t="shared" si="0"/>
        <v>203.056</v>
      </c>
      <c r="G7" s="53">
        <f>G8</f>
        <v>203.056</v>
      </c>
      <c r="H7" s="54"/>
      <c r="I7" s="54"/>
      <c r="J7" s="57"/>
      <c r="K7" s="57"/>
    </row>
    <row r="8" ht="22.8" customHeight="1" spans="1:11">
      <c r="A8" s="55"/>
      <c r="B8" s="55"/>
      <c r="C8" s="55"/>
      <c r="D8" s="56" t="s">
        <v>156</v>
      </c>
      <c r="E8" s="56" t="s">
        <v>170</v>
      </c>
      <c r="F8" s="53">
        <f t="shared" si="0"/>
        <v>203.056</v>
      </c>
      <c r="G8" s="53">
        <f>G9+G12+G17+G20</f>
        <v>203.056</v>
      </c>
      <c r="H8" s="54"/>
      <c r="I8" s="54"/>
      <c r="J8" s="57"/>
      <c r="K8" s="57"/>
    </row>
    <row r="9" ht="20.7" customHeight="1" spans="1:11">
      <c r="A9" s="58" t="s">
        <v>171</v>
      </c>
      <c r="B9" s="59"/>
      <c r="C9" s="59"/>
      <c r="D9" s="56" t="s">
        <v>172</v>
      </c>
      <c r="E9" s="57" t="s">
        <v>173</v>
      </c>
      <c r="F9" s="53">
        <f t="shared" si="0"/>
        <v>19.57</v>
      </c>
      <c r="G9" s="53">
        <f>G10</f>
        <v>19.57</v>
      </c>
      <c r="H9" s="54"/>
      <c r="I9" s="54"/>
      <c r="J9" s="57"/>
      <c r="K9" s="57"/>
    </row>
    <row r="10" ht="25" customHeight="1" spans="1:11">
      <c r="A10" s="58" t="s">
        <v>171</v>
      </c>
      <c r="B10" s="58" t="s">
        <v>174</v>
      </c>
      <c r="C10" s="59"/>
      <c r="D10" s="60" t="s">
        <v>175</v>
      </c>
      <c r="E10" s="61" t="s">
        <v>176</v>
      </c>
      <c r="F10" s="53">
        <f t="shared" si="0"/>
        <v>19.57</v>
      </c>
      <c r="G10" s="53">
        <f>G11</f>
        <v>19.57</v>
      </c>
      <c r="H10" s="54"/>
      <c r="I10" s="54"/>
      <c r="J10" s="61"/>
      <c r="K10" s="61"/>
    </row>
    <row r="11" ht="28.45" customHeight="1" spans="1:11">
      <c r="A11" s="58" t="s">
        <v>171</v>
      </c>
      <c r="B11" s="58" t="s">
        <v>174</v>
      </c>
      <c r="C11" s="58" t="s">
        <v>174</v>
      </c>
      <c r="D11" s="60" t="s">
        <v>177</v>
      </c>
      <c r="E11" s="61" t="s">
        <v>178</v>
      </c>
      <c r="F11" s="53">
        <f t="shared" si="0"/>
        <v>19.57</v>
      </c>
      <c r="G11" s="62">
        <v>19.57</v>
      </c>
      <c r="H11" s="63"/>
      <c r="I11" s="63"/>
      <c r="J11" s="61"/>
      <c r="K11" s="61"/>
    </row>
    <row r="12" ht="20.7" customHeight="1" spans="1:11">
      <c r="A12" s="58" t="s">
        <v>179</v>
      </c>
      <c r="B12" s="59"/>
      <c r="C12" s="59"/>
      <c r="D12" s="56" t="s">
        <v>180</v>
      </c>
      <c r="E12" s="57" t="s">
        <v>181</v>
      </c>
      <c r="F12" s="53">
        <f t="shared" si="0"/>
        <v>7.9</v>
      </c>
      <c r="G12" s="53">
        <f>G13+G15</f>
        <v>7.9</v>
      </c>
      <c r="H12" s="54"/>
      <c r="I12" s="54"/>
      <c r="J12" s="57"/>
      <c r="K12" s="57"/>
    </row>
    <row r="13" ht="25" customHeight="1" spans="1:11">
      <c r="A13" s="58" t="s">
        <v>179</v>
      </c>
      <c r="B13" s="58" t="s">
        <v>182</v>
      </c>
      <c r="C13" s="59"/>
      <c r="D13" s="60" t="s">
        <v>183</v>
      </c>
      <c r="E13" s="61" t="s">
        <v>184</v>
      </c>
      <c r="F13" s="53">
        <f t="shared" si="0"/>
        <v>0</v>
      </c>
      <c r="G13" s="53">
        <f>G14</f>
        <v>0</v>
      </c>
      <c r="H13" s="54"/>
      <c r="I13" s="54"/>
      <c r="J13" s="61"/>
      <c r="K13" s="61"/>
    </row>
    <row r="14" ht="28.45" customHeight="1" spans="1:11">
      <c r="A14" s="58" t="s">
        <v>179</v>
      </c>
      <c r="B14" s="58" t="s">
        <v>182</v>
      </c>
      <c r="C14" s="58" t="s">
        <v>182</v>
      </c>
      <c r="D14" s="60" t="s">
        <v>185</v>
      </c>
      <c r="E14" s="61" t="s">
        <v>186</v>
      </c>
      <c r="F14" s="53">
        <f t="shared" ref="F14:F22" si="1">G14+H14+I14+J14+K14</f>
        <v>0</v>
      </c>
      <c r="G14" s="62"/>
      <c r="H14" s="63"/>
      <c r="I14" s="63"/>
      <c r="J14" s="61"/>
      <c r="K14" s="61"/>
    </row>
    <row r="15" ht="25" customHeight="1" spans="1:11">
      <c r="A15" s="58" t="s">
        <v>179</v>
      </c>
      <c r="B15" s="58" t="s">
        <v>187</v>
      </c>
      <c r="C15" s="59"/>
      <c r="D15" s="60" t="s">
        <v>188</v>
      </c>
      <c r="E15" s="61" t="s">
        <v>189</v>
      </c>
      <c r="F15" s="53">
        <f t="shared" si="1"/>
        <v>7.9</v>
      </c>
      <c r="G15" s="53">
        <f>G16</f>
        <v>7.9</v>
      </c>
      <c r="H15" s="54"/>
      <c r="I15" s="54"/>
      <c r="J15" s="61"/>
      <c r="K15" s="61"/>
    </row>
    <row r="16" ht="28.45" customHeight="1" spans="1:11">
      <c r="A16" s="58" t="s">
        <v>179</v>
      </c>
      <c r="B16" s="58" t="s">
        <v>187</v>
      </c>
      <c r="C16" s="58" t="s">
        <v>182</v>
      </c>
      <c r="D16" s="60" t="s">
        <v>190</v>
      </c>
      <c r="E16" s="61" t="s">
        <v>191</v>
      </c>
      <c r="F16" s="53">
        <f t="shared" si="1"/>
        <v>7.9</v>
      </c>
      <c r="G16" s="62">
        <v>7.9</v>
      </c>
      <c r="H16" s="63"/>
      <c r="I16" s="63"/>
      <c r="J16" s="61"/>
      <c r="K16" s="61"/>
    </row>
    <row r="17" ht="20.7" customHeight="1" spans="1:11">
      <c r="A17" s="58" t="s">
        <v>192</v>
      </c>
      <c r="B17" s="59"/>
      <c r="C17" s="59"/>
      <c r="D17" s="56" t="s">
        <v>193</v>
      </c>
      <c r="E17" s="57" t="s">
        <v>194</v>
      </c>
      <c r="F17" s="53">
        <f t="shared" si="1"/>
        <v>161.583</v>
      </c>
      <c r="G17" s="53">
        <f>G18</f>
        <v>161.583</v>
      </c>
      <c r="H17" s="54"/>
      <c r="I17" s="54"/>
      <c r="J17" s="57"/>
      <c r="K17" s="57"/>
    </row>
    <row r="18" ht="25" customHeight="1" spans="1:11">
      <c r="A18" s="58" t="s">
        <v>192</v>
      </c>
      <c r="B18" s="58" t="s">
        <v>195</v>
      </c>
      <c r="C18" s="59"/>
      <c r="D18" s="60" t="s">
        <v>196</v>
      </c>
      <c r="E18" s="61" t="s">
        <v>197</v>
      </c>
      <c r="F18" s="53">
        <f t="shared" si="1"/>
        <v>161.583</v>
      </c>
      <c r="G18" s="53">
        <f>G19</f>
        <v>161.583</v>
      </c>
      <c r="H18" s="54"/>
      <c r="I18" s="54"/>
      <c r="J18" s="61"/>
      <c r="K18" s="61"/>
    </row>
    <row r="19" ht="28.45" customHeight="1" spans="1:11">
      <c r="A19" s="58" t="s">
        <v>192</v>
      </c>
      <c r="B19" s="58" t="s">
        <v>195</v>
      </c>
      <c r="C19" s="58" t="s">
        <v>182</v>
      </c>
      <c r="D19" s="60" t="s">
        <v>198</v>
      </c>
      <c r="E19" s="61" t="s">
        <v>186</v>
      </c>
      <c r="F19" s="53">
        <f t="shared" si="1"/>
        <v>161.583</v>
      </c>
      <c r="G19" s="62">
        <v>161.583</v>
      </c>
      <c r="H19" s="63"/>
      <c r="I19" s="63"/>
      <c r="J19" s="61"/>
      <c r="K19" s="61"/>
    </row>
    <row r="20" ht="20.7" customHeight="1" spans="1:11">
      <c r="A20" s="58" t="s">
        <v>199</v>
      </c>
      <c r="B20" s="59"/>
      <c r="C20" s="59"/>
      <c r="D20" s="56" t="s">
        <v>200</v>
      </c>
      <c r="E20" s="57" t="s">
        <v>201</v>
      </c>
      <c r="F20" s="53">
        <f t="shared" si="1"/>
        <v>14.003</v>
      </c>
      <c r="G20" s="53">
        <f>G21</f>
        <v>14.003</v>
      </c>
      <c r="H20" s="54"/>
      <c r="I20" s="54"/>
      <c r="J20" s="57"/>
      <c r="K20" s="57"/>
    </row>
    <row r="21" ht="25" customHeight="1" spans="1:11">
      <c r="A21" s="58" t="s">
        <v>199</v>
      </c>
      <c r="B21" s="58" t="s">
        <v>195</v>
      </c>
      <c r="C21" s="59"/>
      <c r="D21" s="60" t="s">
        <v>202</v>
      </c>
      <c r="E21" s="61" t="s">
        <v>203</v>
      </c>
      <c r="F21" s="53">
        <f t="shared" si="1"/>
        <v>14.003</v>
      </c>
      <c r="G21" s="53">
        <f>G22</f>
        <v>14.003</v>
      </c>
      <c r="H21" s="54"/>
      <c r="I21" s="54"/>
      <c r="J21" s="61"/>
      <c r="K21" s="61"/>
    </row>
    <row r="22" ht="28.45" customHeight="1" spans="1:11">
      <c r="A22" s="58" t="s">
        <v>199</v>
      </c>
      <c r="B22" s="58" t="s">
        <v>195</v>
      </c>
      <c r="C22" s="58" t="s">
        <v>182</v>
      </c>
      <c r="D22" s="60" t="s">
        <v>204</v>
      </c>
      <c r="E22" s="61" t="s">
        <v>205</v>
      </c>
      <c r="F22" s="53">
        <f t="shared" si="1"/>
        <v>14.003</v>
      </c>
      <c r="G22" s="62">
        <v>14.003</v>
      </c>
      <c r="H22" s="63"/>
      <c r="I22" s="63"/>
      <c r="J22" s="61"/>
      <c r="K22" s="61"/>
    </row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ageMargins left="0.0780000016093254" right="0.0780000016093254" top="0.0780000016093254" bottom="0.0780000016093254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>
    <tabColor rgb="FF92D050"/>
  </sheetPr>
  <dimension ref="A1:T13"/>
  <sheetViews>
    <sheetView workbookViewId="0">
      <selection activeCell="V7" sqref="V7"/>
    </sheetView>
  </sheetViews>
  <sheetFormatPr defaultColWidth="10" defaultRowHeight="13.5"/>
  <cols>
    <col min="1" max="1" width="3.66666666666667" customWidth="1"/>
    <col min="2" max="2" width="4.75" customWidth="1"/>
    <col min="3" max="3" width="4.61666666666667" customWidth="1"/>
    <col min="4" max="4" width="7.325" customWidth="1"/>
    <col min="5" max="5" width="20.0833333333333" customWidth="1"/>
    <col min="6" max="6" width="9.225" customWidth="1"/>
    <col min="7" max="12" width="7.18333333333333" customWidth="1"/>
    <col min="13" max="13" width="6.79166666666667" customWidth="1"/>
    <col min="14" max="17" width="7.18333333333333" customWidth="1"/>
    <col min="18" max="20" width="6.5" customWidth="1"/>
    <col min="21" max="21" width="9.76666666666667" customWidth="1"/>
  </cols>
  <sheetData>
    <row r="1" ht="16.35" customHeight="1" spans="1:20">
      <c r="A1" s="1"/>
      <c r="S1" s="11" t="s">
        <v>206</v>
      </c>
      <c r="T1" s="11"/>
    </row>
    <row r="2" ht="42.25" customHeight="1" spans="1:20">
      <c r="A2" s="18" t="s">
        <v>10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</row>
    <row r="3" ht="19.8" customHeight="1" spans="1:20">
      <c r="A3" s="13" t="s">
        <v>31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4" t="s">
        <v>32</v>
      </c>
      <c r="T3" s="4"/>
    </row>
    <row r="4" ht="19.8" customHeight="1" spans="1:20">
      <c r="A4" s="19" t="s">
        <v>159</v>
      </c>
      <c r="B4" s="19"/>
      <c r="C4" s="19"/>
      <c r="D4" s="19" t="s">
        <v>207</v>
      </c>
      <c r="E4" s="19" t="s">
        <v>208</v>
      </c>
      <c r="F4" s="19" t="s">
        <v>209</v>
      </c>
      <c r="G4" s="19" t="s">
        <v>210</v>
      </c>
      <c r="H4" s="19" t="s">
        <v>211</v>
      </c>
      <c r="I4" s="19" t="s">
        <v>212</v>
      </c>
      <c r="J4" s="19" t="s">
        <v>213</v>
      </c>
      <c r="K4" s="19" t="s">
        <v>214</v>
      </c>
      <c r="L4" s="19" t="s">
        <v>215</v>
      </c>
      <c r="M4" s="19" t="s">
        <v>216</v>
      </c>
      <c r="N4" s="19" t="s">
        <v>217</v>
      </c>
      <c r="O4" s="19" t="s">
        <v>218</v>
      </c>
      <c r="P4" s="19" t="s">
        <v>219</v>
      </c>
      <c r="Q4" s="19" t="s">
        <v>220</v>
      </c>
      <c r="R4" s="19" t="s">
        <v>221</v>
      </c>
      <c r="S4" s="19" t="s">
        <v>222</v>
      </c>
      <c r="T4" s="19" t="s">
        <v>223</v>
      </c>
    </row>
    <row r="5" ht="20.7" customHeight="1" spans="1:20">
      <c r="A5" s="19" t="s">
        <v>167</v>
      </c>
      <c r="B5" s="19" t="s">
        <v>168</v>
      </c>
      <c r="C5" s="19" t="s">
        <v>169</v>
      </c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</row>
    <row r="6" ht="22.8" customHeight="1" spans="1:20">
      <c r="A6" s="16"/>
      <c r="B6" s="16"/>
      <c r="C6" s="16"/>
      <c r="D6" s="16"/>
      <c r="E6" s="16" t="s">
        <v>136</v>
      </c>
      <c r="F6" s="33">
        <f>F7</f>
        <v>203.056</v>
      </c>
      <c r="G6" s="33">
        <f>G7</f>
        <v>184.29</v>
      </c>
      <c r="H6" s="33">
        <f>H7</f>
        <v>13.26</v>
      </c>
      <c r="I6" s="33"/>
      <c r="J6" s="33"/>
      <c r="K6" s="33"/>
      <c r="L6" s="33"/>
      <c r="M6" s="33"/>
      <c r="N6" s="33"/>
      <c r="O6" s="33">
        <f>O7</f>
        <v>5.506</v>
      </c>
      <c r="P6" s="33"/>
      <c r="Q6" s="33"/>
      <c r="R6" s="33"/>
      <c r="S6" s="33"/>
      <c r="T6" s="33"/>
    </row>
    <row r="7" ht="22.8" customHeight="1" spans="1:20">
      <c r="A7" s="16"/>
      <c r="B7" s="16"/>
      <c r="C7" s="16"/>
      <c r="D7" s="14" t="s">
        <v>154</v>
      </c>
      <c r="E7" s="14" t="s">
        <v>155</v>
      </c>
      <c r="F7" s="33">
        <f>F8</f>
        <v>203.056</v>
      </c>
      <c r="G7" s="33">
        <f>G8</f>
        <v>184.29</v>
      </c>
      <c r="H7" s="33">
        <f>H8</f>
        <v>13.26</v>
      </c>
      <c r="I7" s="33"/>
      <c r="J7" s="33"/>
      <c r="K7" s="33"/>
      <c r="L7" s="33"/>
      <c r="M7" s="33"/>
      <c r="N7" s="33"/>
      <c r="O7" s="33">
        <f>O8</f>
        <v>5.506</v>
      </c>
      <c r="P7" s="33"/>
      <c r="Q7" s="33"/>
      <c r="R7" s="33"/>
      <c r="S7" s="33"/>
      <c r="T7" s="33"/>
    </row>
    <row r="8" ht="22.8" customHeight="1" spans="1:20">
      <c r="A8" s="23"/>
      <c r="B8" s="23"/>
      <c r="C8" s="23"/>
      <c r="D8" s="21" t="s">
        <v>156</v>
      </c>
      <c r="E8" s="21" t="s">
        <v>157</v>
      </c>
      <c r="F8" s="48">
        <f>SUM(F9:F13)</f>
        <v>203.056</v>
      </c>
      <c r="G8" s="33">
        <f>SUM(G9:G13)</f>
        <v>184.29</v>
      </c>
      <c r="H8" s="33">
        <f>SUM(H9:H13)</f>
        <v>13.26</v>
      </c>
      <c r="I8" s="33"/>
      <c r="J8" s="33"/>
      <c r="K8" s="33"/>
      <c r="L8" s="33"/>
      <c r="M8" s="33"/>
      <c r="N8" s="33"/>
      <c r="O8" s="33">
        <f>SUM(O9:O13)</f>
        <v>5.506</v>
      </c>
      <c r="P8" s="33"/>
      <c r="Q8" s="33"/>
      <c r="R8" s="33"/>
      <c r="S8" s="33"/>
      <c r="T8" s="33"/>
    </row>
    <row r="9" ht="22.8" customHeight="1" spans="1:20">
      <c r="A9" s="24" t="s">
        <v>171</v>
      </c>
      <c r="B9" s="24" t="s">
        <v>174</v>
      </c>
      <c r="C9" s="24" t="s">
        <v>174</v>
      </c>
      <c r="D9" s="20" t="s">
        <v>224</v>
      </c>
      <c r="E9" s="25" t="s">
        <v>225</v>
      </c>
      <c r="F9" s="49">
        <f>SUM(G9:T9)</f>
        <v>19.57</v>
      </c>
      <c r="G9" s="49">
        <v>19.57</v>
      </c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</row>
    <row r="10" ht="22.8" customHeight="1" spans="1:20">
      <c r="A10" s="24" t="s">
        <v>179</v>
      </c>
      <c r="B10" s="24" t="s">
        <v>182</v>
      </c>
      <c r="C10" s="24" t="s">
        <v>182</v>
      </c>
      <c r="D10" s="20" t="s">
        <v>224</v>
      </c>
      <c r="E10" s="25" t="s">
        <v>226</v>
      </c>
      <c r="F10" s="49">
        <f>SUM(G10:T10)</f>
        <v>0</v>
      </c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</row>
    <row r="11" ht="22.8" customHeight="1" spans="1:20">
      <c r="A11" s="24" t="s">
        <v>179</v>
      </c>
      <c r="B11" s="24" t="s">
        <v>187</v>
      </c>
      <c r="C11" s="24" t="s">
        <v>182</v>
      </c>
      <c r="D11" s="20" t="s">
        <v>224</v>
      </c>
      <c r="E11" s="25" t="s">
        <v>227</v>
      </c>
      <c r="F11" s="49">
        <f>SUM(G11:T11)</f>
        <v>7.9</v>
      </c>
      <c r="G11" s="49">
        <v>7.9</v>
      </c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</row>
    <row r="12" ht="22.8" customHeight="1" spans="1:20">
      <c r="A12" s="24" t="s">
        <v>192</v>
      </c>
      <c r="B12" s="24" t="s">
        <v>195</v>
      </c>
      <c r="C12" s="24" t="s">
        <v>182</v>
      </c>
      <c r="D12" s="20" t="s">
        <v>224</v>
      </c>
      <c r="E12" s="25" t="s">
        <v>226</v>
      </c>
      <c r="F12" s="49">
        <f>SUM(G12:T12)</f>
        <v>161.583</v>
      </c>
      <c r="G12" s="49">
        <v>142.817</v>
      </c>
      <c r="H12" s="49">
        <v>13.26</v>
      </c>
      <c r="I12" s="49"/>
      <c r="J12" s="49"/>
      <c r="K12" s="49"/>
      <c r="L12" s="49"/>
      <c r="M12" s="49"/>
      <c r="N12" s="49"/>
      <c r="O12" s="49">
        <v>5.506</v>
      </c>
      <c r="P12" s="49"/>
      <c r="Q12" s="49"/>
      <c r="R12" s="49"/>
      <c r="S12" s="49"/>
      <c r="T12" s="49"/>
    </row>
    <row r="13" ht="22.8" customHeight="1" spans="1:20">
      <c r="A13" s="24" t="s">
        <v>199</v>
      </c>
      <c r="B13" s="24" t="s">
        <v>195</v>
      </c>
      <c r="C13" s="24" t="s">
        <v>182</v>
      </c>
      <c r="D13" s="20" t="s">
        <v>224</v>
      </c>
      <c r="E13" s="25" t="s">
        <v>228</v>
      </c>
      <c r="F13" s="49">
        <f>SUM(G13:T13)</f>
        <v>14.003</v>
      </c>
      <c r="G13" s="49">
        <v>14.003</v>
      </c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</row>
  </sheetData>
  <mergeCells count="22">
    <mergeCell ref="S1:T1"/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>
    <tabColor rgb="FF92D050"/>
  </sheetPr>
  <dimension ref="A1:U13"/>
  <sheetViews>
    <sheetView workbookViewId="0">
      <selection activeCell="Y6" sqref="Y6"/>
    </sheetView>
  </sheetViews>
  <sheetFormatPr defaultColWidth="10" defaultRowHeight="13.5"/>
  <cols>
    <col min="1" max="2" width="4.06666666666667" customWidth="1"/>
    <col min="3" max="3" width="4.20833333333333" customWidth="1"/>
    <col min="4" max="4" width="6.10833333333333" customWidth="1"/>
    <col min="5" max="5" width="15.875" customWidth="1"/>
    <col min="6" max="6" width="8.95" customWidth="1"/>
    <col min="7" max="7" width="7.18333333333333" customWidth="1"/>
    <col min="8" max="8" width="6.24166666666667" customWidth="1"/>
    <col min="9" max="16" width="7.18333333333333" customWidth="1"/>
    <col min="17" max="17" width="5.83333333333333" customWidth="1"/>
    <col min="18" max="19" width="6.125" customWidth="1"/>
    <col min="20" max="21" width="7.18333333333333" customWidth="1"/>
    <col min="22" max="22" width="9.76666666666667" customWidth="1"/>
  </cols>
  <sheetData>
    <row r="1" ht="16.35" customHeight="1" spans="1:21">
      <c r="A1" s="1"/>
      <c r="T1" s="11" t="s">
        <v>229</v>
      </c>
      <c r="U1" s="11"/>
    </row>
    <row r="2" ht="37.05" customHeight="1" spans="1:21">
      <c r="A2" s="18" t="s">
        <v>11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ht="22.4" customHeight="1" spans="1:21">
      <c r="A3" s="13" t="s">
        <v>31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4" t="s">
        <v>32</v>
      </c>
      <c r="U3" s="4"/>
    </row>
    <row r="4" ht="22.4" customHeight="1" spans="1:21">
      <c r="A4" s="19" t="s">
        <v>159</v>
      </c>
      <c r="B4" s="19"/>
      <c r="C4" s="19"/>
      <c r="D4" s="19" t="s">
        <v>207</v>
      </c>
      <c r="E4" s="19" t="s">
        <v>208</v>
      </c>
      <c r="F4" s="19" t="s">
        <v>230</v>
      </c>
      <c r="G4" s="19" t="s">
        <v>162</v>
      </c>
      <c r="H4" s="19"/>
      <c r="I4" s="19"/>
      <c r="J4" s="19"/>
      <c r="K4" s="19" t="s">
        <v>163</v>
      </c>
      <c r="L4" s="19"/>
      <c r="M4" s="19"/>
      <c r="N4" s="19"/>
      <c r="O4" s="19"/>
      <c r="P4" s="19"/>
      <c r="Q4" s="19"/>
      <c r="R4" s="19"/>
      <c r="S4" s="19"/>
      <c r="T4" s="19"/>
      <c r="U4" s="19"/>
    </row>
    <row r="5" ht="39.65" customHeight="1" spans="1:21">
      <c r="A5" s="19" t="s">
        <v>167</v>
      </c>
      <c r="B5" s="19" t="s">
        <v>168</v>
      </c>
      <c r="C5" s="19" t="s">
        <v>169</v>
      </c>
      <c r="D5" s="19"/>
      <c r="E5" s="19"/>
      <c r="F5" s="19"/>
      <c r="G5" s="19" t="s">
        <v>136</v>
      </c>
      <c r="H5" s="19" t="s">
        <v>231</v>
      </c>
      <c r="I5" s="19" t="s">
        <v>232</v>
      </c>
      <c r="J5" s="19" t="s">
        <v>218</v>
      </c>
      <c r="K5" s="19" t="s">
        <v>136</v>
      </c>
      <c r="L5" s="19" t="s">
        <v>233</v>
      </c>
      <c r="M5" s="19" t="s">
        <v>234</v>
      </c>
      <c r="N5" s="19" t="s">
        <v>235</v>
      </c>
      <c r="O5" s="19" t="s">
        <v>220</v>
      </c>
      <c r="P5" s="19" t="s">
        <v>236</v>
      </c>
      <c r="Q5" s="19" t="s">
        <v>237</v>
      </c>
      <c r="R5" s="19" t="s">
        <v>238</v>
      </c>
      <c r="S5" s="19" t="s">
        <v>216</v>
      </c>
      <c r="T5" s="19" t="s">
        <v>219</v>
      </c>
      <c r="U5" s="19" t="s">
        <v>223</v>
      </c>
    </row>
    <row r="6" ht="22.8" customHeight="1" spans="1:21">
      <c r="A6" s="16"/>
      <c r="B6" s="16"/>
      <c r="C6" s="16"/>
      <c r="D6" s="16"/>
      <c r="E6" s="16" t="s">
        <v>136</v>
      </c>
      <c r="F6" s="33">
        <f>F7</f>
        <v>203.056</v>
      </c>
      <c r="G6" s="33">
        <f>G7</f>
        <v>203.056</v>
      </c>
      <c r="H6" s="33">
        <f>H7</f>
        <v>184.29</v>
      </c>
      <c r="I6" s="33">
        <f>I7</f>
        <v>13.26</v>
      </c>
      <c r="J6" s="33">
        <f>J7</f>
        <v>5.506</v>
      </c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</row>
    <row r="7" ht="22.8" customHeight="1" spans="1:21">
      <c r="A7" s="16"/>
      <c r="B7" s="16"/>
      <c r="C7" s="16"/>
      <c r="D7" s="14" t="s">
        <v>154</v>
      </c>
      <c r="E7" s="14" t="s">
        <v>155</v>
      </c>
      <c r="F7" s="38">
        <f>F8</f>
        <v>203.056</v>
      </c>
      <c r="G7" s="38">
        <f>G8</f>
        <v>203.056</v>
      </c>
      <c r="H7" s="38">
        <f>H8</f>
        <v>184.29</v>
      </c>
      <c r="I7" s="38">
        <f>I8</f>
        <v>13.26</v>
      </c>
      <c r="J7" s="38">
        <f>J8</f>
        <v>5.506</v>
      </c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</row>
    <row r="8" ht="22.8" customHeight="1" spans="1:21">
      <c r="A8" s="23"/>
      <c r="B8" s="23"/>
      <c r="C8" s="23"/>
      <c r="D8" s="21" t="s">
        <v>156</v>
      </c>
      <c r="E8" s="21" t="s">
        <v>157</v>
      </c>
      <c r="F8" s="38">
        <f>SUM(F9:F13)</f>
        <v>203.056</v>
      </c>
      <c r="G8" s="38">
        <f>SUM(G9:G13)</f>
        <v>203.056</v>
      </c>
      <c r="H8" s="38">
        <f>SUM(H9:H13)</f>
        <v>184.29</v>
      </c>
      <c r="I8" s="38">
        <f>SUM(I9:I13)</f>
        <v>13.26</v>
      </c>
      <c r="J8" s="38">
        <f>SUM(J9:J13)</f>
        <v>5.506</v>
      </c>
      <c r="K8" s="38"/>
      <c r="L8" s="38"/>
      <c r="M8" s="33"/>
      <c r="N8" s="33"/>
      <c r="O8" s="33"/>
      <c r="P8" s="33"/>
      <c r="Q8" s="33"/>
      <c r="R8" s="33"/>
      <c r="S8" s="33"/>
      <c r="T8" s="33"/>
      <c r="U8" s="33"/>
    </row>
    <row r="9" ht="22.8" customHeight="1" spans="1:21">
      <c r="A9" s="24" t="s">
        <v>171</v>
      </c>
      <c r="B9" s="24" t="s">
        <v>174</v>
      </c>
      <c r="C9" s="24" t="s">
        <v>174</v>
      </c>
      <c r="D9" s="20" t="s">
        <v>224</v>
      </c>
      <c r="E9" s="25" t="s">
        <v>225</v>
      </c>
      <c r="F9" s="34">
        <f>G9+K9</f>
        <v>19.57</v>
      </c>
      <c r="G9" s="7">
        <f>SUM(H9:J9)</f>
        <v>19.57</v>
      </c>
      <c r="H9" s="7">
        <v>19.57</v>
      </c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</row>
    <row r="10" ht="22.8" customHeight="1" spans="1:21">
      <c r="A10" s="24" t="s">
        <v>179</v>
      </c>
      <c r="B10" s="24" t="s">
        <v>182</v>
      </c>
      <c r="C10" s="24" t="s">
        <v>182</v>
      </c>
      <c r="D10" s="20" t="s">
        <v>224</v>
      </c>
      <c r="E10" s="25" t="s">
        <v>226</v>
      </c>
      <c r="F10" s="34">
        <f>G10+K10</f>
        <v>0</v>
      </c>
      <c r="G10" s="7">
        <f>SUM(H10:J10)</f>
        <v>0</v>
      </c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</row>
    <row r="11" ht="22.8" customHeight="1" spans="1:21">
      <c r="A11" s="24" t="s">
        <v>179</v>
      </c>
      <c r="B11" s="24" t="s">
        <v>187</v>
      </c>
      <c r="C11" s="24" t="s">
        <v>182</v>
      </c>
      <c r="D11" s="20" t="s">
        <v>224</v>
      </c>
      <c r="E11" s="25" t="s">
        <v>227</v>
      </c>
      <c r="F11" s="34">
        <f>G11+K11</f>
        <v>7.9</v>
      </c>
      <c r="G11" s="7">
        <f>SUM(H11:J11)</f>
        <v>7.9</v>
      </c>
      <c r="H11" s="7">
        <v>7.9</v>
      </c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</row>
    <row r="12" ht="22.8" customHeight="1" spans="1:21">
      <c r="A12" s="24" t="s">
        <v>192</v>
      </c>
      <c r="B12" s="24" t="s">
        <v>195</v>
      </c>
      <c r="C12" s="24" t="s">
        <v>182</v>
      </c>
      <c r="D12" s="20" t="s">
        <v>224</v>
      </c>
      <c r="E12" s="25" t="s">
        <v>226</v>
      </c>
      <c r="F12" s="34">
        <f>G12+K12</f>
        <v>161.583</v>
      </c>
      <c r="G12" s="7">
        <f>SUM(H12:J12)</f>
        <v>161.583</v>
      </c>
      <c r="H12" s="7">
        <v>142.817</v>
      </c>
      <c r="I12" s="7">
        <v>13.26</v>
      </c>
      <c r="J12" s="7">
        <v>5.506</v>
      </c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</row>
    <row r="13" ht="22.8" customHeight="1" spans="1:21">
      <c r="A13" s="24" t="s">
        <v>199</v>
      </c>
      <c r="B13" s="24" t="s">
        <v>195</v>
      </c>
      <c r="C13" s="24" t="s">
        <v>182</v>
      </c>
      <c r="D13" s="20" t="s">
        <v>224</v>
      </c>
      <c r="E13" s="25" t="s">
        <v>228</v>
      </c>
      <c r="F13" s="34">
        <f>G13+K13</f>
        <v>14.003</v>
      </c>
      <c r="G13" s="7">
        <f>SUM(H13:J13)</f>
        <v>14.003</v>
      </c>
      <c r="H13" s="7">
        <v>14.003</v>
      </c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</row>
  </sheetData>
  <mergeCells count="10">
    <mergeCell ref="T1:U1"/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>
    <tabColor rgb="FF92D050"/>
  </sheetPr>
  <dimension ref="A1:D40"/>
  <sheetViews>
    <sheetView workbookViewId="0">
      <selection activeCell="D22" sqref="D22"/>
    </sheetView>
  </sheetViews>
  <sheetFormatPr defaultColWidth="10" defaultRowHeight="13.5" outlineLevelCol="3"/>
  <cols>
    <col min="1" max="1" width="24.5666666666667" customWidth="1"/>
    <col min="2" max="2" width="16.0083333333333" customWidth="1"/>
    <col min="3" max="4" width="22.25" customWidth="1"/>
  </cols>
  <sheetData>
    <row r="1" ht="16.35" customHeight="1" spans="1:4">
      <c r="A1" s="1"/>
      <c r="D1" s="11" t="s">
        <v>239</v>
      </c>
    </row>
    <row r="2" ht="31.9" customHeight="1" spans="1:4">
      <c r="A2" s="18" t="s">
        <v>12</v>
      </c>
      <c r="B2" s="18"/>
      <c r="C2" s="18"/>
      <c r="D2" s="18"/>
    </row>
    <row r="3" ht="18.95" customHeight="1" spans="1:4">
      <c r="A3" s="13" t="s">
        <v>31</v>
      </c>
      <c r="B3" s="13"/>
      <c r="C3" s="13"/>
      <c r="D3" s="4" t="s">
        <v>32</v>
      </c>
    </row>
    <row r="4" ht="20.2" customHeight="1" spans="1:4">
      <c r="A4" s="5" t="s">
        <v>33</v>
      </c>
      <c r="B4" s="5"/>
      <c r="C4" s="5" t="s">
        <v>34</v>
      </c>
      <c r="D4" s="5"/>
    </row>
    <row r="5" ht="20.2" customHeight="1" spans="1:4">
      <c r="A5" s="5" t="s">
        <v>35</v>
      </c>
      <c r="B5" s="5" t="s">
        <v>36</v>
      </c>
      <c r="C5" s="5" t="s">
        <v>35</v>
      </c>
      <c r="D5" s="5" t="s">
        <v>36</v>
      </c>
    </row>
    <row r="6" ht="20.2" customHeight="1" spans="1:4">
      <c r="A6" s="16" t="s">
        <v>240</v>
      </c>
      <c r="B6" s="33">
        <f>B7+B10+B11+B12</f>
        <v>203.056</v>
      </c>
      <c r="C6" s="16" t="s">
        <v>241</v>
      </c>
      <c r="D6" s="38">
        <f>SUM(D7:D36)</f>
        <v>203.056136</v>
      </c>
    </row>
    <row r="7" ht="20.2" customHeight="1" spans="1:4">
      <c r="A7" s="6" t="s">
        <v>242</v>
      </c>
      <c r="B7" s="7">
        <v>203.056</v>
      </c>
      <c r="C7" s="6" t="s">
        <v>41</v>
      </c>
      <c r="D7" s="34"/>
    </row>
    <row r="8" ht="20.2" customHeight="1" spans="1:4">
      <c r="A8" s="6" t="s">
        <v>243</v>
      </c>
      <c r="B8" s="7"/>
      <c r="C8" s="6" t="s">
        <v>45</v>
      </c>
      <c r="D8" s="34"/>
    </row>
    <row r="9" ht="31.05" customHeight="1" spans="1:4">
      <c r="A9" s="6" t="s">
        <v>48</v>
      </c>
      <c r="B9" s="7"/>
      <c r="C9" s="6" t="s">
        <v>49</v>
      </c>
      <c r="D9" s="34"/>
    </row>
    <row r="10" ht="20.2" customHeight="1" spans="1:4">
      <c r="A10" s="6" t="s">
        <v>244</v>
      </c>
      <c r="B10" s="7"/>
      <c r="C10" s="6" t="s">
        <v>53</v>
      </c>
      <c r="D10" s="34"/>
    </row>
    <row r="11" ht="20.2" customHeight="1" spans="1:4">
      <c r="A11" s="6" t="s">
        <v>245</v>
      </c>
      <c r="B11" s="7"/>
      <c r="C11" s="6" t="s">
        <v>57</v>
      </c>
      <c r="D11" s="47"/>
    </row>
    <row r="12" ht="20.2" customHeight="1" spans="1:4">
      <c r="A12" s="6" t="s">
        <v>246</v>
      </c>
      <c r="B12" s="7"/>
      <c r="C12" s="6" t="s">
        <v>61</v>
      </c>
      <c r="D12" s="47"/>
    </row>
    <row r="13" ht="20.2" customHeight="1" spans="1:4">
      <c r="A13" s="16" t="s">
        <v>247</v>
      </c>
      <c r="B13" s="33"/>
      <c r="C13" s="6" t="s">
        <v>65</v>
      </c>
      <c r="D13" s="47"/>
    </row>
    <row r="14" ht="20.2" customHeight="1" spans="1:4">
      <c r="A14" s="6" t="s">
        <v>242</v>
      </c>
      <c r="B14" s="7"/>
      <c r="C14" s="6" t="s">
        <v>69</v>
      </c>
      <c r="D14" s="47">
        <v>19.57</v>
      </c>
    </row>
    <row r="15" ht="20.2" customHeight="1" spans="1:4">
      <c r="A15" s="6" t="s">
        <v>244</v>
      </c>
      <c r="B15" s="7"/>
      <c r="C15" s="6" t="s">
        <v>73</v>
      </c>
      <c r="D15" s="47"/>
    </row>
    <row r="16" ht="20.2" customHeight="1" spans="1:4">
      <c r="A16" s="6" t="s">
        <v>245</v>
      </c>
      <c r="B16" s="7"/>
      <c r="C16" s="6" t="s">
        <v>77</v>
      </c>
      <c r="D16" s="47">
        <v>7.9</v>
      </c>
    </row>
    <row r="17" ht="20.2" customHeight="1" spans="1:4">
      <c r="A17" s="6" t="s">
        <v>246</v>
      </c>
      <c r="B17" s="7"/>
      <c r="C17" s="6" t="s">
        <v>81</v>
      </c>
      <c r="D17" s="47"/>
    </row>
    <row r="18" ht="20.2" customHeight="1" spans="1:4">
      <c r="A18" s="6"/>
      <c r="B18" s="7"/>
      <c r="C18" s="6" t="s">
        <v>85</v>
      </c>
      <c r="D18" s="47"/>
    </row>
    <row r="19" ht="20.2" customHeight="1" spans="1:4">
      <c r="A19" s="6"/>
      <c r="B19" s="7"/>
      <c r="C19" s="6" t="s">
        <v>89</v>
      </c>
      <c r="D19" s="47"/>
    </row>
    <row r="20" ht="20.2" customHeight="1" spans="1:4">
      <c r="A20" s="6"/>
      <c r="B20" s="7"/>
      <c r="C20" s="6" t="s">
        <v>93</v>
      </c>
      <c r="D20" s="47"/>
    </row>
    <row r="21" ht="20.2" customHeight="1" spans="1:4">
      <c r="A21" s="6"/>
      <c r="B21" s="7"/>
      <c r="C21" s="6" t="s">
        <v>97</v>
      </c>
      <c r="D21" s="47"/>
    </row>
    <row r="22" ht="20.2" customHeight="1" spans="1:4">
      <c r="A22" s="6"/>
      <c r="B22" s="7"/>
      <c r="C22" s="6" t="s">
        <v>100</v>
      </c>
      <c r="D22" s="47">
        <v>161.583</v>
      </c>
    </row>
    <row r="23" ht="20.2" customHeight="1" spans="1:4">
      <c r="A23" s="6"/>
      <c r="B23" s="7"/>
      <c r="C23" s="6" t="s">
        <v>103</v>
      </c>
      <c r="D23" s="47"/>
    </row>
    <row r="24" ht="20.2" customHeight="1" spans="1:4">
      <c r="A24" s="6"/>
      <c r="B24" s="7"/>
      <c r="C24" s="6" t="s">
        <v>105</v>
      </c>
      <c r="D24" s="47"/>
    </row>
    <row r="25" ht="20.2" customHeight="1" spans="1:4">
      <c r="A25" s="6"/>
      <c r="B25" s="7"/>
      <c r="C25" s="6" t="s">
        <v>107</v>
      </c>
      <c r="D25" s="47"/>
    </row>
    <row r="26" ht="20.2" customHeight="1" spans="1:4">
      <c r="A26" s="6"/>
      <c r="B26" s="7"/>
      <c r="C26" s="6" t="s">
        <v>109</v>
      </c>
      <c r="D26" s="47">
        <v>14.003136</v>
      </c>
    </row>
    <row r="27" ht="20.2" customHeight="1" spans="1:4">
      <c r="A27" s="6"/>
      <c r="B27" s="7"/>
      <c r="C27" s="6" t="s">
        <v>111</v>
      </c>
      <c r="D27" s="47"/>
    </row>
    <row r="28" ht="20.2" customHeight="1" spans="1:4">
      <c r="A28" s="6"/>
      <c r="B28" s="7"/>
      <c r="C28" s="6" t="s">
        <v>113</v>
      </c>
      <c r="D28" s="34"/>
    </row>
    <row r="29" ht="20.2" customHeight="1" spans="1:4">
      <c r="A29" s="6"/>
      <c r="B29" s="7"/>
      <c r="C29" s="6" t="s">
        <v>115</v>
      </c>
      <c r="D29" s="34"/>
    </row>
    <row r="30" ht="20.2" customHeight="1" spans="1:4">
      <c r="A30" s="6"/>
      <c r="B30" s="7"/>
      <c r="C30" s="6" t="s">
        <v>117</v>
      </c>
      <c r="D30" s="34"/>
    </row>
    <row r="31" ht="20.2" customHeight="1" spans="1:4">
      <c r="A31" s="6"/>
      <c r="B31" s="7"/>
      <c r="C31" s="6" t="s">
        <v>119</v>
      </c>
      <c r="D31" s="34"/>
    </row>
    <row r="32" ht="20.2" customHeight="1" spans="1:4">
      <c r="A32" s="6"/>
      <c r="B32" s="7"/>
      <c r="C32" s="6" t="s">
        <v>121</v>
      </c>
      <c r="D32" s="34"/>
    </row>
    <row r="33" ht="20.2" customHeight="1" spans="1:4">
      <c r="A33" s="6"/>
      <c r="B33" s="7"/>
      <c r="C33" s="6" t="s">
        <v>123</v>
      </c>
      <c r="D33" s="34"/>
    </row>
    <row r="34" ht="20.2" customHeight="1" spans="1:4">
      <c r="A34" s="6"/>
      <c r="B34" s="7"/>
      <c r="C34" s="6" t="s">
        <v>124</v>
      </c>
      <c r="D34" s="34"/>
    </row>
    <row r="35" ht="20.2" customHeight="1" spans="1:4">
      <c r="A35" s="6"/>
      <c r="B35" s="7"/>
      <c r="C35" s="6" t="s">
        <v>125</v>
      </c>
      <c r="D35" s="34"/>
    </row>
    <row r="36" ht="20.2" customHeight="1" spans="1:4">
      <c r="A36" s="6"/>
      <c r="B36" s="7"/>
      <c r="C36" s="6" t="s">
        <v>126</v>
      </c>
      <c r="D36" s="34"/>
    </row>
    <row r="37" ht="20.2" customHeight="1" spans="1:4">
      <c r="A37" s="6"/>
      <c r="B37" s="7"/>
      <c r="C37" s="6"/>
      <c r="D37" s="7"/>
    </row>
    <row r="38" ht="20.2" customHeight="1" spans="1:4">
      <c r="A38" s="16"/>
      <c r="B38" s="33"/>
      <c r="C38" s="16" t="s">
        <v>248</v>
      </c>
      <c r="D38" s="33"/>
    </row>
    <row r="39" ht="20.2" customHeight="1" spans="1:4">
      <c r="A39" s="16"/>
      <c r="B39" s="33"/>
      <c r="C39" s="16"/>
      <c r="D39" s="33"/>
    </row>
    <row r="40" ht="20.2" customHeight="1" spans="1:4">
      <c r="A40" s="19" t="s">
        <v>249</v>
      </c>
      <c r="B40" s="33">
        <f>B6+B13</f>
        <v>203.056</v>
      </c>
      <c r="C40" s="19" t="s">
        <v>250</v>
      </c>
      <c r="D40" s="38">
        <f>SUM(D6)+D38</f>
        <v>203.056136</v>
      </c>
    </row>
  </sheetData>
  <mergeCells count="4">
    <mergeCell ref="A2:D2"/>
    <mergeCell ref="A3:C3"/>
    <mergeCell ref="A4:B4"/>
    <mergeCell ref="C4:D4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>
    <tabColor rgb="FF92D050"/>
  </sheetPr>
  <dimension ref="A1:K24"/>
  <sheetViews>
    <sheetView workbookViewId="0">
      <pane ySplit="6" topLeftCell="A13" activePane="bottomLeft" state="frozen"/>
      <selection/>
      <selection pane="bottomLeft" activeCell="G20" sqref="G20"/>
    </sheetView>
  </sheetViews>
  <sheetFormatPr defaultColWidth="10" defaultRowHeight="13.5"/>
  <cols>
    <col min="1" max="1" width="3.66666666666667" customWidth="1"/>
    <col min="2" max="2" width="4.88333333333333" customWidth="1"/>
    <col min="3" max="3" width="4.75" customWidth="1"/>
    <col min="4" max="4" width="14.6583333333333" customWidth="1"/>
    <col min="5" max="5" width="24.8333333333333" customWidth="1"/>
    <col min="6" max="6" width="13.975" customWidth="1"/>
    <col min="7" max="7" width="11.5333333333333" customWidth="1"/>
    <col min="8" max="8" width="9.09166666666667" customWidth="1"/>
    <col min="9" max="9" width="10.45" customWidth="1"/>
    <col min="10" max="10" width="11.4" customWidth="1"/>
    <col min="11" max="11" width="15.875" customWidth="1"/>
  </cols>
  <sheetData>
    <row r="1" ht="16.35" customHeight="1" spans="1:11">
      <c r="A1" s="1"/>
      <c r="D1" s="1"/>
      <c r="K1" s="11" t="s">
        <v>251</v>
      </c>
    </row>
    <row r="2" ht="43.1" customHeight="1" spans="1:11">
      <c r="A2" s="18" t="s">
        <v>13</v>
      </c>
      <c r="B2" s="18"/>
      <c r="C2" s="18"/>
      <c r="D2" s="18"/>
      <c r="E2" s="18"/>
      <c r="F2" s="18"/>
      <c r="G2" s="18"/>
      <c r="H2" s="18"/>
      <c r="I2" s="18"/>
      <c r="J2" s="18"/>
      <c r="K2" s="18"/>
    </row>
    <row r="3" ht="24.15" customHeight="1" spans="1:11">
      <c r="A3" s="13" t="s">
        <v>31</v>
      </c>
      <c r="B3" s="13"/>
      <c r="C3" s="13"/>
      <c r="D3" s="13"/>
      <c r="E3" s="13"/>
      <c r="F3" s="13"/>
      <c r="G3" s="13"/>
      <c r="H3" s="13"/>
      <c r="I3" s="13"/>
      <c r="J3" s="4" t="s">
        <v>32</v>
      </c>
      <c r="K3" s="4"/>
    </row>
    <row r="4" ht="19.8" customHeight="1" spans="1:11">
      <c r="A4" s="5" t="s">
        <v>159</v>
      </c>
      <c r="B4" s="5"/>
      <c r="C4" s="5"/>
      <c r="D4" s="5" t="s">
        <v>160</v>
      </c>
      <c r="E4" s="5" t="s">
        <v>161</v>
      </c>
      <c r="F4" s="5" t="s">
        <v>136</v>
      </c>
      <c r="G4" s="5" t="s">
        <v>162</v>
      </c>
      <c r="H4" s="5"/>
      <c r="I4" s="5"/>
      <c r="J4" s="5"/>
      <c r="K4" s="5" t="s">
        <v>163</v>
      </c>
    </row>
    <row r="5" ht="19.8" customHeight="1" spans="1:11">
      <c r="A5" s="5"/>
      <c r="B5" s="5"/>
      <c r="C5" s="5"/>
      <c r="D5" s="5"/>
      <c r="E5" s="5"/>
      <c r="F5" s="5"/>
      <c r="G5" s="5" t="s">
        <v>138</v>
      </c>
      <c r="H5" s="5" t="s">
        <v>252</v>
      </c>
      <c r="I5" s="5"/>
      <c r="J5" s="5" t="s">
        <v>253</v>
      </c>
      <c r="K5" s="5"/>
    </row>
    <row r="6" ht="24.15" customHeight="1" spans="1:11">
      <c r="A6" s="5" t="s">
        <v>167</v>
      </c>
      <c r="B6" s="5" t="s">
        <v>168</v>
      </c>
      <c r="C6" s="5" t="s">
        <v>169</v>
      </c>
      <c r="D6" s="5"/>
      <c r="E6" s="5"/>
      <c r="F6" s="5"/>
      <c r="G6" s="5"/>
      <c r="H6" s="5" t="s">
        <v>231</v>
      </c>
      <c r="I6" s="5" t="s">
        <v>218</v>
      </c>
      <c r="J6" s="5"/>
      <c r="K6" s="5"/>
    </row>
    <row r="7" ht="22.8" customHeight="1" spans="1:11">
      <c r="A7" s="6"/>
      <c r="B7" s="6"/>
      <c r="C7" s="6"/>
      <c r="D7" s="16"/>
      <c r="E7" s="16" t="s">
        <v>136</v>
      </c>
      <c r="F7" s="44">
        <f>G7+K7</f>
        <v>203.056</v>
      </c>
      <c r="G7" s="44">
        <f>H7+I7+J7</f>
        <v>203.056</v>
      </c>
      <c r="H7" s="44">
        <f>H8</f>
        <v>184.29</v>
      </c>
      <c r="I7" s="44">
        <f>I8</f>
        <v>5.506</v>
      </c>
      <c r="J7" s="44">
        <f>J8</f>
        <v>13.26</v>
      </c>
      <c r="K7" s="33"/>
    </row>
    <row r="8" ht="22.8" customHeight="1" spans="1:11">
      <c r="A8" s="6"/>
      <c r="B8" s="6"/>
      <c r="C8" s="6"/>
      <c r="D8" s="14" t="s">
        <v>154</v>
      </c>
      <c r="E8" s="14" t="s">
        <v>155</v>
      </c>
      <c r="F8" s="44">
        <f t="shared" ref="F8:F23" si="0">G8+K8</f>
        <v>203.056</v>
      </c>
      <c r="G8" s="44">
        <f>H8+I8+J8</f>
        <v>203.056</v>
      </c>
      <c r="H8" s="44">
        <f>H9</f>
        <v>184.29</v>
      </c>
      <c r="I8" s="44">
        <f>I9</f>
        <v>5.506</v>
      </c>
      <c r="J8" s="44">
        <f>J9</f>
        <v>13.26</v>
      </c>
      <c r="K8" s="33"/>
    </row>
    <row r="9" ht="22.8" customHeight="1" spans="1:11">
      <c r="A9" s="6"/>
      <c r="B9" s="6"/>
      <c r="C9" s="6"/>
      <c r="D9" s="21" t="s">
        <v>156</v>
      </c>
      <c r="E9" s="21" t="s">
        <v>157</v>
      </c>
      <c r="F9" s="44">
        <f t="shared" si="0"/>
        <v>203.056</v>
      </c>
      <c r="G9" s="44">
        <f>H9+I9+J9</f>
        <v>203.056</v>
      </c>
      <c r="H9" s="44">
        <f>H10+H13+H18+H21</f>
        <v>184.29</v>
      </c>
      <c r="I9" s="44">
        <f>I10+I13+I18+I21</f>
        <v>5.506</v>
      </c>
      <c r="J9" s="44">
        <f>J10+J13+J18+J21</f>
        <v>13.26</v>
      </c>
      <c r="K9" s="33"/>
    </row>
    <row r="10" ht="22.8" customHeight="1" spans="1:11">
      <c r="A10" s="19" t="s">
        <v>171</v>
      </c>
      <c r="B10" s="19"/>
      <c r="C10" s="19"/>
      <c r="D10" s="16" t="s">
        <v>172</v>
      </c>
      <c r="E10" s="16" t="s">
        <v>173</v>
      </c>
      <c r="F10" s="44">
        <f t="shared" si="0"/>
        <v>19.57704</v>
      </c>
      <c r="G10" s="44">
        <f>G11</f>
        <v>19.57704</v>
      </c>
      <c r="H10" s="44">
        <f>H11</f>
        <v>19.57</v>
      </c>
      <c r="I10" s="44"/>
      <c r="J10" s="44"/>
      <c r="K10" s="33"/>
    </row>
    <row r="11" ht="22.8" customHeight="1" spans="1:11">
      <c r="A11" s="19" t="s">
        <v>171</v>
      </c>
      <c r="B11" s="45" t="s">
        <v>174</v>
      </c>
      <c r="C11" s="19"/>
      <c r="D11" s="16" t="s">
        <v>254</v>
      </c>
      <c r="E11" s="16" t="s">
        <v>255</v>
      </c>
      <c r="F11" s="44">
        <f t="shared" si="0"/>
        <v>19.57704</v>
      </c>
      <c r="G11" s="44">
        <f>G12</f>
        <v>19.57704</v>
      </c>
      <c r="H11" s="44">
        <f>H12</f>
        <v>19.57</v>
      </c>
      <c r="I11" s="44"/>
      <c r="J11" s="44"/>
      <c r="K11" s="33"/>
    </row>
    <row r="12" ht="22.8" customHeight="1" spans="1:11">
      <c r="A12" s="24" t="s">
        <v>171</v>
      </c>
      <c r="B12" s="24" t="s">
        <v>174</v>
      </c>
      <c r="C12" s="24" t="s">
        <v>174</v>
      </c>
      <c r="D12" s="20" t="s">
        <v>256</v>
      </c>
      <c r="E12" s="6" t="s">
        <v>257</v>
      </c>
      <c r="F12" s="46">
        <f t="shared" si="0"/>
        <v>19.57704</v>
      </c>
      <c r="G12" s="46">
        <v>19.57704</v>
      </c>
      <c r="H12" s="47">
        <v>19.57</v>
      </c>
      <c r="I12" s="47"/>
      <c r="J12" s="47"/>
      <c r="K12" s="34"/>
    </row>
    <row r="13" ht="22.8" customHeight="1" spans="1:11">
      <c r="A13" s="19" t="s">
        <v>179</v>
      </c>
      <c r="B13" s="19"/>
      <c r="C13" s="19"/>
      <c r="D13" s="16" t="s">
        <v>180</v>
      </c>
      <c r="E13" s="16" t="s">
        <v>181</v>
      </c>
      <c r="F13" s="44">
        <f t="shared" si="0"/>
        <v>7.9</v>
      </c>
      <c r="G13" s="44">
        <f>G14+G16</f>
        <v>7.9</v>
      </c>
      <c r="H13" s="44">
        <f>H14+H16</f>
        <v>7.9</v>
      </c>
      <c r="I13" s="44"/>
      <c r="J13" s="44"/>
      <c r="K13" s="33"/>
    </row>
    <row r="14" ht="22.8" customHeight="1" spans="1:11">
      <c r="A14" s="19" t="s">
        <v>179</v>
      </c>
      <c r="B14" s="45" t="s">
        <v>182</v>
      </c>
      <c r="C14" s="19"/>
      <c r="D14" s="16" t="s">
        <v>258</v>
      </c>
      <c r="E14" s="16" t="s">
        <v>259</v>
      </c>
      <c r="F14" s="44">
        <f t="shared" si="0"/>
        <v>0</v>
      </c>
      <c r="G14" s="44">
        <f>H14+I14+J14</f>
        <v>0</v>
      </c>
      <c r="H14" s="44"/>
      <c r="I14" s="44"/>
      <c r="J14" s="44"/>
      <c r="K14" s="33"/>
    </row>
    <row r="15" ht="22.8" customHeight="1" spans="1:11">
      <c r="A15" s="24" t="s">
        <v>179</v>
      </c>
      <c r="B15" s="24" t="s">
        <v>182</v>
      </c>
      <c r="C15" s="24" t="s">
        <v>182</v>
      </c>
      <c r="D15" s="20" t="s">
        <v>260</v>
      </c>
      <c r="E15" s="6" t="s">
        <v>261</v>
      </c>
      <c r="F15" s="46"/>
      <c r="G15" s="46"/>
      <c r="H15" s="47"/>
      <c r="I15" s="47"/>
      <c r="J15" s="47"/>
      <c r="K15" s="34"/>
    </row>
    <row r="16" ht="22.8" customHeight="1" spans="1:11">
      <c r="A16" s="19" t="s">
        <v>179</v>
      </c>
      <c r="B16" s="45" t="s">
        <v>187</v>
      </c>
      <c r="C16" s="19"/>
      <c r="D16" s="16" t="s">
        <v>262</v>
      </c>
      <c r="E16" s="16" t="s">
        <v>263</v>
      </c>
      <c r="F16" s="44">
        <f t="shared" si="0"/>
        <v>7.9</v>
      </c>
      <c r="G16" s="44">
        <f>H16+I16+J16</f>
        <v>7.9</v>
      </c>
      <c r="H16" s="44">
        <f>H17</f>
        <v>7.9</v>
      </c>
      <c r="I16" s="44"/>
      <c r="J16" s="44"/>
      <c r="K16" s="33"/>
    </row>
    <row r="17" ht="22.8" customHeight="1" spans="1:11">
      <c r="A17" s="24" t="s">
        <v>179</v>
      </c>
      <c r="B17" s="24" t="s">
        <v>187</v>
      </c>
      <c r="C17" s="24" t="s">
        <v>182</v>
      </c>
      <c r="D17" s="20" t="s">
        <v>264</v>
      </c>
      <c r="E17" s="6" t="s">
        <v>265</v>
      </c>
      <c r="F17" s="46">
        <f t="shared" si="0"/>
        <v>7.9</v>
      </c>
      <c r="G17" s="46">
        <f>H17+I17</f>
        <v>7.9</v>
      </c>
      <c r="H17" s="47">
        <v>7.9</v>
      </c>
      <c r="I17" s="47"/>
      <c r="J17" s="47"/>
      <c r="K17" s="34"/>
    </row>
    <row r="18" ht="22.8" customHeight="1" spans="1:11">
      <c r="A18" s="19" t="s">
        <v>192</v>
      </c>
      <c r="B18" s="19"/>
      <c r="C18" s="19"/>
      <c r="D18" s="16" t="s">
        <v>193</v>
      </c>
      <c r="E18" s="16" t="s">
        <v>194</v>
      </c>
      <c r="F18" s="44">
        <f t="shared" si="0"/>
        <v>161.583</v>
      </c>
      <c r="G18" s="44">
        <f>H18+I18+J18</f>
        <v>161.583</v>
      </c>
      <c r="H18" s="44">
        <f>H19</f>
        <v>142.817</v>
      </c>
      <c r="I18" s="44">
        <f>I19</f>
        <v>5.506</v>
      </c>
      <c r="J18" s="44">
        <v>13.26</v>
      </c>
      <c r="K18" s="33"/>
    </row>
    <row r="19" ht="22.8" customHeight="1" spans="1:11">
      <c r="A19" s="19" t="s">
        <v>192</v>
      </c>
      <c r="B19" s="45" t="s">
        <v>195</v>
      </c>
      <c r="C19" s="19"/>
      <c r="D19" s="16" t="s">
        <v>266</v>
      </c>
      <c r="E19" s="16" t="s">
        <v>267</v>
      </c>
      <c r="F19" s="44">
        <f t="shared" si="0"/>
        <v>161.583</v>
      </c>
      <c r="G19" s="44">
        <f>H19+I19+J19</f>
        <v>161.583</v>
      </c>
      <c r="H19" s="44">
        <f>H20</f>
        <v>142.817</v>
      </c>
      <c r="I19" s="44">
        <f>I20</f>
        <v>5.506</v>
      </c>
      <c r="J19" s="44">
        <v>13.26</v>
      </c>
      <c r="K19" s="33"/>
    </row>
    <row r="20" ht="22.8" customHeight="1" spans="1:11">
      <c r="A20" s="24" t="s">
        <v>192</v>
      </c>
      <c r="B20" s="24" t="s">
        <v>195</v>
      </c>
      <c r="C20" s="24" t="s">
        <v>182</v>
      </c>
      <c r="D20" s="20" t="s">
        <v>268</v>
      </c>
      <c r="E20" s="6" t="s">
        <v>261</v>
      </c>
      <c r="F20" s="46">
        <f t="shared" si="0"/>
        <v>161.583</v>
      </c>
      <c r="G20" s="46">
        <f>H20+I20+J20</f>
        <v>161.583</v>
      </c>
      <c r="H20" s="47">
        <v>142.817</v>
      </c>
      <c r="I20" s="47">
        <v>5.506</v>
      </c>
      <c r="J20" s="47">
        <v>13.26</v>
      </c>
      <c r="K20" s="34"/>
    </row>
    <row r="21" ht="22.8" customHeight="1" spans="1:11">
      <c r="A21" s="19" t="s">
        <v>199</v>
      </c>
      <c r="B21" s="19"/>
      <c r="C21" s="19"/>
      <c r="D21" s="16" t="s">
        <v>200</v>
      </c>
      <c r="E21" s="16" t="s">
        <v>201</v>
      </c>
      <c r="F21" s="44">
        <f t="shared" si="0"/>
        <v>14.003</v>
      </c>
      <c r="G21" s="44">
        <f>G22</f>
        <v>14.003</v>
      </c>
      <c r="H21" s="44">
        <f>H22</f>
        <v>14.003</v>
      </c>
      <c r="I21" s="44"/>
      <c r="J21" s="44"/>
      <c r="K21" s="33"/>
    </row>
    <row r="22" ht="22.8" customHeight="1" spans="1:11">
      <c r="A22" s="19" t="s">
        <v>199</v>
      </c>
      <c r="B22" s="45" t="s">
        <v>195</v>
      </c>
      <c r="C22" s="19"/>
      <c r="D22" s="16" t="s">
        <v>269</v>
      </c>
      <c r="E22" s="16" t="s">
        <v>270</v>
      </c>
      <c r="F22" s="44">
        <f t="shared" si="0"/>
        <v>14.003</v>
      </c>
      <c r="G22" s="44">
        <f>G23</f>
        <v>14.003</v>
      </c>
      <c r="H22" s="44">
        <f>H23</f>
        <v>14.003</v>
      </c>
      <c r="I22" s="44"/>
      <c r="J22" s="44"/>
      <c r="K22" s="33"/>
    </row>
    <row r="23" ht="22.8" customHeight="1" spans="1:11">
      <c r="A23" s="24" t="s">
        <v>199</v>
      </c>
      <c r="B23" s="24" t="s">
        <v>195</v>
      </c>
      <c r="C23" s="24" t="s">
        <v>182</v>
      </c>
      <c r="D23" s="20" t="s">
        <v>271</v>
      </c>
      <c r="E23" s="6" t="s">
        <v>272</v>
      </c>
      <c r="F23" s="46">
        <f t="shared" si="0"/>
        <v>14.003</v>
      </c>
      <c r="G23" s="46">
        <f>H23+I23+J23</f>
        <v>14.003</v>
      </c>
      <c r="H23" s="47">
        <v>14.003</v>
      </c>
      <c r="I23" s="47"/>
      <c r="J23" s="47"/>
      <c r="K23" s="34"/>
    </row>
    <row r="24" ht="16.35" customHeight="1" spans="1:11">
      <c r="A24" s="10" t="s">
        <v>273</v>
      </c>
      <c r="B24" s="10"/>
      <c r="C24" s="10"/>
      <c r="D24" s="10"/>
      <c r="E24" s="10"/>
    </row>
  </sheetData>
  <mergeCells count="13">
    <mergeCell ref="A2:K2"/>
    <mergeCell ref="A3:I3"/>
    <mergeCell ref="J3:K3"/>
    <mergeCell ref="G4:J4"/>
    <mergeCell ref="H5:I5"/>
    <mergeCell ref="A24:E24"/>
    <mergeCell ref="D4:D6"/>
    <mergeCell ref="E4:E6"/>
    <mergeCell ref="F4:F6"/>
    <mergeCell ref="G5:G6"/>
    <mergeCell ref="J5:J6"/>
    <mergeCell ref="K4:K6"/>
    <mergeCell ref="A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25</vt:i4>
      </vt:variant>
    </vt:vector>
  </HeadingPairs>
  <TitlesOfParts>
    <vt:vector size="25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8一般公共预算基本支出表</vt:lpstr>
      <vt:lpstr>9工资福利(政府预算)</vt:lpstr>
      <vt:lpstr>10工资福利</vt:lpstr>
      <vt:lpstr>11个人家庭(政府预算)</vt:lpstr>
      <vt:lpstr>12个人家庭</vt:lpstr>
      <vt:lpstr>13商品服务(政府预算)</vt:lpstr>
      <vt:lpstr>14商品服务</vt:lpstr>
      <vt:lpstr>15三公</vt:lpstr>
      <vt:lpstr>16政府性基金</vt:lpstr>
      <vt:lpstr>17政府性基金(政府预算)</vt:lpstr>
      <vt:lpstr>18政府性基金（部门预算）</vt:lpstr>
      <vt:lpstr>19国有资本经营预算</vt:lpstr>
      <vt:lpstr>20财政专户管理资金</vt:lpstr>
      <vt:lpstr>21专项清单</vt:lpstr>
      <vt:lpstr>22项目支出绩效目标表</vt:lpstr>
      <vt:lpstr>23整体支出绩效目标表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%E6%B5%85%E7%AC%91%E5%AA%BD%E7%84%B6</cp:lastModifiedBy>
  <dcterms:created xsi:type="dcterms:W3CDTF">2026-02-09T21:10:00Z</dcterms:created>
  <dcterms:modified xsi:type="dcterms:W3CDTF">2026-02-12T01:09:35Z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E8432AB00496423A8E08A007EBF110FE_12</vt:lpwstr>
  </property>
  <property fmtid="{D5CDD505-2E9C-101B-9397-08002B2CF9AE}" pid="4" name="CalculationRule">
    <vt:i4>0</vt:i4>
  </property>
</Properties>
</file>