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75" windowHeight="9275" tabRatio="916" firstSheet="7" activeTab="8"/>
  </bookViews>
  <sheets>
    <sheet name="部门收支总体情况表" sheetId="1" r:id="rId1"/>
    <sheet name="部门收入总体情况表" sheetId="2" r:id="rId2"/>
    <sheet name="部门支出总体情况表" sheetId="3" r:id="rId3"/>
    <sheet name="财政拨款收支情况表" sheetId="4" r:id="rId4"/>
    <sheet name="一般公共预算支出表" sheetId="5" r:id="rId5"/>
    <sheet name="一般公共预算基本支出表" sheetId="6" r:id="rId6"/>
    <sheet name="一般公共预算“三公”经费支出表" sheetId="7" r:id="rId7"/>
    <sheet name="政府性基金预算支出表" sheetId="8" r:id="rId8"/>
    <sheet name="2022年项目支出绩效目标表 " sheetId="9" r:id="rId9"/>
    <sheet name="整体支出绩效目标表" sheetId="10" r:id="rId10"/>
  </sheets>
  <calcPr calcId="144525" iterate="1" iterateCount="100" iterateDelta="0.001"/>
</workbook>
</file>

<file path=xl/sharedStrings.xml><?xml version="1.0" encoding="utf-8"?>
<sst xmlns="http://schemas.openxmlformats.org/spreadsheetml/2006/main" count="565" uniqueCount="349">
  <si>
    <t>2022年部门收支总体情况表</t>
  </si>
  <si>
    <t>部门公开表1</t>
  </si>
  <si>
    <t>部门：祁阳市发展和改革局</t>
  </si>
  <si>
    <t>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</si>
  <si>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</si>
  <si>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</si>
  <si>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</si>
  <si>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</si>
  <si>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</si>
  <si>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</si>
  <si>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一、一般公共预算财政拨款收入</t>
  </si>
  <si>
    <t>一、一般公共服务支出</t>
  </si>
  <si>
    <t>一、基本支出</t>
  </si>
  <si>
    <t>二、政府性基金预算财政拨款收入</t>
  </si>
  <si>
    <t>二、外交支出</t>
  </si>
  <si>
    <t xml:space="preserve">      工资福利支出</t>
  </si>
  <si>
    <t>三、国有资本经营预算财政拨款收入</t>
  </si>
  <si>
    <t>三、国防支出</t>
  </si>
  <si>
    <t xml:space="preserve">      商品和服务支出</t>
  </si>
  <si>
    <t>四、上级补助收入</t>
  </si>
  <si>
    <t>四、公共安全支出</t>
  </si>
  <si>
    <t xml:space="preserve">      对个人和家庭的补助</t>
  </si>
  <si>
    <t>五、事业收入</t>
  </si>
  <si>
    <t>五、教育支出</t>
  </si>
  <si>
    <t>二、项目支出</t>
  </si>
  <si>
    <t>六、事业单位经营收入</t>
  </si>
  <si>
    <t>六、科学技术支出</t>
  </si>
  <si>
    <t xml:space="preserve">      按项目管理的商品和服务支出</t>
  </si>
  <si>
    <t>七、附属单位上缴收入</t>
  </si>
  <si>
    <t>七、文化旅游体育与传媒支出</t>
  </si>
  <si>
    <t xml:space="preserve">      按项目管理的对个人和家庭的补助</t>
  </si>
  <si>
    <t>八、其他收入</t>
  </si>
  <si>
    <t>八、社会保障和就业支出</t>
  </si>
  <si>
    <t xml:space="preserve">      债务利息及费用支出</t>
  </si>
  <si>
    <t>九、卫生健康支出</t>
  </si>
  <si>
    <t xml:space="preserve">      资本性支出（基本建设）</t>
  </si>
  <si>
    <t>十、节能环保支出</t>
  </si>
  <si>
    <t xml:space="preserve">      资本性支出</t>
  </si>
  <si>
    <t>十一、城乡社区支出</t>
  </si>
  <si>
    <t xml:space="preserve">      对企业补助（基本建设）</t>
  </si>
  <si>
    <t>十二、农林水支出</t>
  </si>
  <si>
    <t xml:space="preserve">      对企业补助</t>
  </si>
  <si>
    <t>十三、交通运输支出</t>
  </si>
  <si>
    <t xml:space="preserve">      对社会保障基金补助</t>
  </si>
  <si>
    <t>十四、资源勘探工业信息等支出</t>
  </si>
  <si>
    <t xml:space="preserve">      其他支出</t>
  </si>
  <si>
    <t>十五、商业服务业等支出</t>
  </si>
  <si>
    <t>三、上缴上级支出</t>
  </si>
  <si>
    <t>十六、金融支出</t>
  </si>
  <si>
    <t>四、事业单位经营支出</t>
  </si>
  <si>
    <t>十七、援助其他地区支出</t>
  </si>
  <si>
    <t>五、对附属单位补助支出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</si>
  <si>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</si>
  <si>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</si>
  <si>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</si>
  <si>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</si>
  <si>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</si>
  <si>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</si>
  <si>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</si>
  <si>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</si>
  <si>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</si>
  <si>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</si>
  <si>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</si>
  <si>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>使用非财政拨款结余</t>
  </si>
  <si>
    <t>结转下年</t>
  </si>
  <si>
    <t>上年结转</t>
  </si>
  <si>
    <t>收入总计</t>
  </si>
  <si>
    <t>支出总计</t>
  </si>
  <si>
    <t>2022年部门收入总体情况表</t>
  </si>
  <si>
    <t>部门公开表2</t>
  </si>
  <si>
    <t>科目</t>
  </si>
  <si>
    <t>合计</t>
  </si>
  <si>
    <t>一般公共预算财政拨款收入</t>
  </si>
  <si>
    <t>政府性基金预算财政拨款收入</t>
  </si>
  <si>
    <t>国有资本经营预算财政拨款收入</t>
  </si>
  <si>
    <t>上级补助收入</t>
  </si>
  <si>
    <t>事业收入</t>
  </si>
  <si>
    <t>事业单位经营收入</t>
  </si>
  <si>
    <t>附属单位上缴收入</t>
  </si>
  <si>
    <t>其他收入</t>
  </si>
  <si>
    <t>科目编码</t>
  </si>
  <si>
    <t>科目名称</t>
  </si>
  <si>
    <t>金额</t>
  </si>
  <si>
    <t>其中：教育收费</t>
  </si>
  <si>
    <r>
      <rPr>
        <sz val="11"/>
        <color rgb="FF000000"/>
        <rFont val="宋体"/>
        <charset val="134"/>
      </rPr>
      <t>一般公共服务支出</t>
    </r>
  </si>
  <si>
    <t>发展与改革事务</t>
  </si>
  <si>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行政运行</t>
    </r>
  </si>
  <si>
    <t>一般行政管理事务</t>
  </si>
  <si>
    <t>文化旅游体育与传媒支出</t>
  </si>
  <si>
    <t>文化和旅游</t>
  </si>
  <si>
    <t>社会保险和就业支出</t>
  </si>
  <si>
    <t>行政事业单位养老保险</t>
  </si>
  <si>
    <t>机关事业单位基本养老保险费支出</t>
  </si>
  <si>
    <t>卫生健康支出</t>
  </si>
  <si>
    <t>行政事业单位医疗</t>
  </si>
  <si>
    <t>其他行政事业单位医疗支出</t>
  </si>
  <si>
    <t>节能环保支出</t>
  </si>
  <si>
    <t>其他节能环保支出</t>
  </si>
  <si>
    <t>商业服务业等支出</t>
  </si>
  <si>
    <t>其他商业服务业等支出</t>
  </si>
  <si>
    <t>粮油物资储备支出</t>
  </si>
  <si>
    <t>神油物资事务</t>
  </si>
  <si>
    <t>其他粮油物资事务支出</t>
  </si>
  <si>
    <t>2022年部门支出总体情况表</t>
  </si>
  <si>
    <t>部门公开表3</t>
  </si>
  <si>
    <t>基本支出</t>
  </si>
  <si>
    <t>项目支出</t>
  </si>
  <si>
    <t>上缴上级支出</t>
  </si>
  <si>
    <t>事业单位经营支出</t>
  </si>
  <si>
    <t>对附属单位补助支出</t>
  </si>
  <si>
    <t>2022年财政拨款收支情况表</t>
  </si>
  <si>
    <t>部门公开表4</t>
  </si>
  <si>
    <t>一般公共预算</t>
  </si>
  <si>
    <t>政府性基金预算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</si>
  <si>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</si>
  <si>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</si>
  <si>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</si>
  <si>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</si>
  <si>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</si>
  <si>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</si>
  <si>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</si>
  <si>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</si>
  <si>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</si>
  <si>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</si>
  <si>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</si>
  <si>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</si>
  <si>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</si>
  <si>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</si>
  <si>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</si>
  <si>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</si>
  <si>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</si>
  <si>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</si>
  <si>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</si>
  <si>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</si>
  <si>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</si>
  <si>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</si>
  <si>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</si>
  <si>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</si>
  <si>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</si>
  <si>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</si>
  <si>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</si>
  <si>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</si>
  <si>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（二十三）其他支出</t>
  </si>
  <si>
    <t>（二十四）债务还本支出</t>
  </si>
  <si>
    <t>（二十五）债务付息支出</t>
  </si>
  <si>
    <t>（二十六）抗疫特别国债安排的支出</t>
  </si>
  <si>
    <t>二、结转下年</t>
  </si>
  <si>
    <t>2022年一般公共预算支出表</t>
  </si>
  <si>
    <t>部门公开表5</t>
  </si>
  <si>
    <t>2021年执行数</t>
  </si>
  <si>
    <t>2022年预算数比2021年执行数</t>
  </si>
  <si>
    <t>小计</t>
  </si>
  <si>
    <t>人员经费</t>
  </si>
  <si>
    <t>公用经费</t>
  </si>
  <si>
    <t>增减额</t>
  </si>
  <si>
    <t>增减%</t>
  </si>
  <si>
    <t>工资福利支出</t>
  </si>
  <si>
    <t>对个人和家庭的补助</t>
  </si>
  <si>
    <t>2022年一般公共预算基本支出表</t>
  </si>
  <si>
    <t>部门公开表6</t>
  </si>
  <si>
    <t>经济分类科目</t>
  </si>
  <si>
    <t>2022年基本支出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</si>
  <si>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</si>
  <si>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</si>
  <si>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</si>
  <si>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</si>
  <si>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</si>
  <si>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</si>
  <si>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</si>
  <si>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</si>
  <si>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</si>
  <si>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</si>
  <si>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</si>
  <si>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</si>
  <si>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</si>
  <si>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</si>
  <si>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</si>
  <si>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</si>
  <si>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</si>
  <si>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</si>
  <si>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</si>
  <si>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</si>
  <si>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</si>
  <si>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</si>
  <si>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</si>
  <si>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</si>
  <si>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</si>
  <si>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</si>
  <si>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</si>
  <si>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</si>
  <si>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</si>
  <si>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</si>
  <si>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</si>
  <si>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</si>
  <si>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</si>
  <si>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</si>
  <si>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</si>
  <si>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</si>
  <si>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</si>
  <si>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</si>
  <si>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</si>
  <si>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</si>
  <si>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</si>
  <si>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</si>
  <si>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</si>
  <si>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</si>
  <si>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</si>
  <si>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</si>
  <si>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资本性支出</t>
  </si>
  <si>
    <t xml:space="preserve">  办公设备购置</t>
  </si>
  <si>
    <t xml:space="preserve">  其他资本性支出</t>
  </si>
  <si>
    <t>2022年一般公共预算“三公”经费支出表</t>
  </si>
  <si>
    <t>部门公开表7</t>
  </si>
  <si>
    <t>单位名称</t>
  </si>
  <si>
    <t>2021年预算数</t>
  </si>
  <si>
    <t>2022年预算数</t>
  </si>
  <si>
    <t>因公出国（境）费</t>
  </si>
  <si>
    <t>公务用车购置及运行费</t>
  </si>
  <si>
    <t>公务接待费</t>
  </si>
  <si>
    <t>公务用车购置费</t>
  </si>
  <si>
    <t>公务用车运行费</t>
  </si>
  <si>
    <t>祁阳市发展和改革局</t>
  </si>
  <si>
    <t>2022年政府性基金预算支出表</t>
  </si>
  <si>
    <t>部门公开表8</t>
  </si>
  <si>
    <t>2022年政府性基金预算支出</t>
  </si>
  <si>
    <t>说明：本部门本年度没有政府性基金收入，也没有使用政府性基金安排的支出。</t>
  </si>
  <si>
    <t>2022年项目支出绩效目标表</t>
  </si>
  <si>
    <t>部门公开表9</t>
  </si>
  <si>
    <t>单位代码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</si>
  <si>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</si>
  <si>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</si>
  <si>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</si>
  <si>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</si>
  <si>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</si>
  <si>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</si>
  <si>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</si>
  <si>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</si>
  <si>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</si>
  <si>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</si>
  <si>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</si>
  <si>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>度量单位</t>
  </si>
  <si>
    <t>指标值类型</t>
  </si>
  <si>
    <t>备注</t>
  </si>
  <si>
    <t>高质量发展综合绩效评价及重点项目专项经费</t>
  </si>
  <si>
    <t>全市高质量发展综合考核指标体系</t>
  </si>
  <si>
    <t>祁阳市高质量发展分8个方面，63项指标，评价结果分两部分组成，当年度情况评价占35%，与上年度比较情况评价占55%。</t>
  </si>
  <si>
    <t>产出指标</t>
  </si>
  <si>
    <t>数量指标</t>
  </si>
  <si>
    <t>申请项目总数</t>
  </si>
  <si>
    <t>全市高质量发展63项指标</t>
  </si>
  <si>
    <t>全市高质量发展分8个方面，63项指标</t>
  </si>
  <si>
    <t>达到某一目标值不扣分，没达到按相应比例计分</t>
  </si>
  <si>
    <t>个</t>
  </si>
  <si>
    <t>计划标准</t>
  </si>
  <si>
    <t>质量指标</t>
  </si>
  <si>
    <t>综合质效</t>
  </si>
  <si>
    <t>63个指标纳入全市绩效考核</t>
  </si>
  <si>
    <t>当年度占35%，与上年比较点55%</t>
  </si>
  <si>
    <t>比重≥30%，计满分，比重＜30%，得分比重=权重×比重/30%</t>
  </si>
  <si>
    <t>时效指标</t>
  </si>
  <si>
    <t>日常工作计分</t>
  </si>
  <si>
    <t>≥98%</t>
  </si>
  <si>
    <t>按要求推进</t>
  </si>
  <si>
    <t>每季度按时报送计0.2分。半年督查问题整改情况报送计0.2分，日常工作信息报送计0.1分，结果按90%进行折算</t>
  </si>
  <si>
    <t>%</t>
  </si>
  <si>
    <t>效益指标</t>
  </si>
  <si>
    <t>社会效益指标</t>
  </si>
  <si>
    <t>提高高人民生活水平</t>
  </si>
  <si>
    <t>提高</t>
  </si>
  <si>
    <t>拉动GDP增长</t>
  </si>
  <si>
    <t>满意度指标</t>
  </si>
  <si>
    <t>社会公众满意度</t>
  </si>
  <si>
    <t>满意度大于等于90%的得10分，满意度小于90%且大于等于80%的得8分，满意度小于80%且大于等于60%的得5分，满意度小于60%的不得分。</t>
  </si>
  <si>
    <t>≥</t>
  </si>
  <si>
    <t>重点项目专项经费</t>
  </si>
  <si>
    <t>全市重点项目建设</t>
  </si>
  <si>
    <t>全市重点项目113个，完成投资160亿以上，其中纳入永州市考核重点项目45个、年度投资80亿元。</t>
  </si>
  <si>
    <t>全市重点项目113个，纳入永州市考核45个</t>
  </si>
  <si>
    <t>完成不扣分，少完成1个，扣0.1分</t>
  </si>
  <si>
    <t>113个</t>
  </si>
  <si>
    <t>重点项目开工率</t>
  </si>
  <si>
    <t>4次</t>
  </si>
  <si>
    <t>每季度召开一次全市重点项目开工方式</t>
  </si>
  <si>
    <t>完成不扣分，少完成一次开仪式扣1分</t>
  </si>
  <si>
    <t>次</t>
  </si>
  <si>
    <t>举办6次重大项目集中开工仪式</t>
  </si>
  <si>
    <t>固定资产投资增长率</t>
  </si>
  <si>
    <t>全市重点建设项目完成投资167亿元，完成固定资产投资278亿元、增长3.9%。</t>
  </si>
  <si>
    <t>完成不扣分，少完成0.1%点，扣1分</t>
  </si>
  <si>
    <t>投资效益不断增强</t>
  </si>
  <si>
    <t>增强</t>
  </si>
  <si>
    <t>储备粮食轮换经费</t>
  </si>
  <si>
    <t>2022年县级储备粮食轮换</t>
  </si>
  <si>
    <t>落实省级储备粮30200吨，县级储备粮7400吨，县级应急成品粮（大米）1750吨，2022年轮换省级储备粮22000吨，县级储备粮3150吨。</t>
  </si>
  <si>
    <t>储备粮食轮换</t>
  </si>
  <si>
    <t>吨</t>
  </si>
  <si>
    <t>省级30200吨、县级740吨</t>
  </si>
  <si>
    <t>完成不扣分，少完成1吨，扣0.1分</t>
  </si>
  <si>
    <t>严格执行粮食收购政策</t>
  </si>
  <si>
    <t>抓好粮油质量检测</t>
  </si>
  <si>
    <t>建立镇级粮油质量检验检测站</t>
  </si>
  <si>
    <t>未建立不计分，少建一个扣1分</t>
  </si>
  <si>
    <t>20个</t>
  </si>
  <si>
    <t xml:space="preserve"> 开展储粮安全检查工作</t>
  </si>
  <si>
    <t>强化粮食收储，筑牢粮食安全防线，落实每月真实仓入库巡查</t>
  </si>
  <si>
    <t>按时完成巡查不扣分，少巡查一次，扣1分</t>
  </si>
  <si>
    <t>每月一次</t>
  </si>
  <si>
    <t>提升粮食流通能力</t>
  </si>
  <si>
    <t>每年开展粮食流通领域执法专项行动不少于3次，确保粮油市场稳定。</t>
  </si>
  <si>
    <t>按年度计划开展不扣分，每少开展一次扣1分</t>
  </si>
  <si>
    <t>3次</t>
  </si>
  <si>
    <t>文化旅游体育与传媒经费</t>
  </si>
  <si>
    <t>申报、包装、储备2022年文化旅游与传媒项目</t>
  </si>
  <si>
    <t>祁阳市体育公园项目、湖南省永州市祁阳市全民健身中心项目、湖南省永州市祁阳市公共体育场中标准田径跑道和足球场项目、湖南省永州市祁阳市社会足球场地建设项目、湖南省永州市祁阳市健身步道项目、湖南省永州市祁阳市户外运动公共服务设施等6个项目做可开报告、包装、储备</t>
  </si>
  <si>
    <t>将项目包装好并纳省、市项目库</t>
  </si>
  <si>
    <t>完成不扣分，少完入项目库1个，扣1分</t>
  </si>
  <si>
    <t>项目前期</t>
  </si>
  <si>
    <t>完成可研报告、概算评审、项目申报</t>
  </si>
  <si>
    <t>完成不扣分，少完成1个，扣1分</t>
  </si>
  <si>
    <t>按要求完成不扣分，少完成1个，扣1分</t>
  </si>
  <si>
    <t>2022年整体支出绩效目标表</t>
  </si>
  <si>
    <t>部门公开表10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</si>
  <si>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</si>
  <si>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</si>
  <si>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</si>
  <si>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</si>
  <si>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</si>
  <si>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</si>
  <si>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</si>
  <si>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</si>
  <si>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国有资本经营预算拨款</t>
  </si>
  <si>
    <t>纳入专户的非税收入拨款</t>
  </si>
  <si>
    <t>其他资金</t>
  </si>
  <si>
    <t>1、拟订并组织实施全市国民经济和社会发展战略、中长期规划和年度计划。牵头组织统一规划体系建设。负责市级专项规划、区域规划、空间规划与全市发展规划的统筹衔接。拟订全市国民经济和社会发展、经济体制改革和对外开放的有关规章制度，协调解决有关重大问题；2、提出加快建设现代化经济体系、推动高质量发展的总体目标、重大任务以及相关政策。组织开展重大战略规划、重大政策、重大工程等评估督导，提出相关调整建议；3、提出全市国民经济和社会发展主要目标，监测预测预警宏观经济和社会发展态势趋势，提出宏观调控政策建议，综合协调宏观经济政策，牵头研究宏观经济应对措施。调节经济运行，协调解决经济运行中的重大问题。拟订并组织实施有关价费政策。参与拟订财政、金融和土地等政策措施；4、提出和综合协调全县经济体制改革有关工作，提出相关改革建议。牵头推进供给侧结构性改革；5、提出全市利用外资和境外投资的战略、规划、总量平衡和结构优化的政策。牵头推进实施“一带一路”建设。统筹协调“走出去”有关工作。负责全市全口径外债的总量控制、结构优化和监测工作；6、负责投资综合管理，拟订全市全社会固定资产投资总规模和投资结构的调控目标、政策及措施。统筹安排全市财政性建设资金和投资项目，编制下达政府投资年度计划；7、推进落实区域协调发展战略、新型城镇化战略和重大政策，组织拟订相关区域规划和政策；8、组织拟订综合性产业政策，负责协调第一、二、三产业发展的重大问题并统筹衔接相关发展规划和重大政策等。</t>
  </si>
  <si>
    <t>全面深化改革开放，坚持创新驱动发展，推动高质量发展，坚持以供给侧结构性改革为主线，统筹疫情防控和经济社会发展，全力抓项目促投资，兴产业强实体，深改革扩开放，保障粮食能源安全，推动经济社会持续健康发展，确保“十四五”规划有力有效落地落实。</t>
  </si>
  <si>
    <t>全市产业项目集中开工、签约仪式</t>
  </si>
  <si>
    <t xml:space="preserve"> 可持续影响</t>
  </si>
  <si>
    <t xml:space="preserve"> 调度产业项目建设情况</t>
  </si>
  <si>
    <t>召开全市产业项目工作会议</t>
  </si>
  <si>
    <t>地区生产总值增长率</t>
  </si>
  <si>
    <t>重点基础设施项目数</t>
  </si>
  <si>
    <t>能耗强度下降率</t>
  </si>
  <si>
    <t xml:space="preserve"> 履职工作任务完成时间</t>
  </si>
  <si>
    <t xml:space="preserve"> 开展军粮供应检查工作</t>
  </si>
  <si>
    <t xml:space="preserve"> 产业项目实施正常率</t>
  </si>
  <si>
    <t xml:space="preserve"> 推进“六网”建设</t>
  </si>
  <si>
    <t xml:space="preserve">  祁阳市“十四五”重点专项规划实施</t>
  </si>
  <si>
    <t xml:space="preserve"> 巩固脱贫攻坚成果</t>
  </si>
  <si>
    <t xml:space="preserve"> 社会公众或服务对象满意度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</si>
</sst>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_ "/>
    <numFmt numFmtId="178" formatCode="0.00_ "/>
  </numFmts>
  <fonts count="45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20"/>
      <color indexed="8"/>
      <name val="Calibri"/>
      <charset val="0"/>
    </font>
    <font>
      <b/>
      <sz val="11"/>
      <color indexed="8"/>
      <name val="Calibri"/>
      <charset val="0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20"/>
      <color indexed="8"/>
      <name val="等线"/>
      <charset val="134"/>
    </font>
    <font>
      <sz val="1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黑体"/>
      <charset val="134"/>
    </font>
    <font>
      <sz val="11"/>
      <color rgb="FF000000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34" applyNumberFormat="0" applyAlignment="0" applyProtection="0">
      <alignment vertical="center"/>
    </xf>
    <xf numFmtId="0" fontId="38" fillId="11" borderId="30" applyNumberFormat="0" applyAlignment="0" applyProtection="0">
      <alignment vertical="center"/>
    </xf>
    <xf numFmtId="0" fontId="39" fillId="12" borderId="35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4" fillId="0" borderId="0">
      <alignment vertical="center"/>
    </xf>
    <xf numFmtId="0" fontId="28" fillId="32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4" fontId="9" fillId="0" borderId="7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0" xfId="48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48" applyFont="1" applyFill="1" applyBorder="1" applyAlignment="1">
      <alignment horizontal="center" vertical="center"/>
    </xf>
    <xf numFmtId="0" fontId="11" fillId="0" borderId="0" xfId="48" applyFont="1" applyFill="1" applyBorder="1" applyAlignment="1">
      <alignment vertical="center"/>
    </xf>
    <xf numFmtId="0" fontId="4" fillId="0" borderId="0" xfId="48" applyFont="1" applyFill="1" applyBorder="1" applyAlignment="1">
      <alignment horizontal="left" vertical="center"/>
    </xf>
    <xf numFmtId="0" fontId="11" fillId="0" borderId="0" xfId="48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center" wrapText="1"/>
    </xf>
    <xf numFmtId="4" fontId="13" fillId="0" borderId="9" xfId="0" applyNumberFormat="1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0" xfId="48" applyFont="1" applyFill="1" applyBorder="1" applyAlignment="1">
      <alignment horizontal="left" vertical="center"/>
    </xf>
    <xf numFmtId="0" fontId="16" fillId="0" borderId="0" xfId="48" applyFont="1" applyFill="1" applyBorder="1" applyAlignment="1">
      <alignment vertical="center"/>
    </xf>
    <xf numFmtId="0" fontId="4" fillId="0" borderId="0" xfId="48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 wrapText="1"/>
    </xf>
    <xf numFmtId="0" fontId="4" fillId="0" borderId="0" xfId="48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vertical="center"/>
    </xf>
    <xf numFmtId="177" fontId="21" fillId="0" borderId="6" xfId="0" applyNumberFormat="1" applyFont="1" applyFill="1" applyBorder="1" applyAlignment="1">
      <alignment vertical="center"/>
    </xf>
    <xf numFmtId="0" fontId="21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 applyProtection="1">
      <alignment horizontal="center" vertical="center" wrapText="1"/>
    </xf>
    <xf numFmtId="0" fontId="22" fillId="0" borderId="20" xfId="0" applyFont="1" applyFill="1" applyBorder="1" applyAlignment="1" applyProtection="1">
      <alignment horizontal="center" vertical="center" wrapText="1"/>
    </xf>
    <xf numFmtId="0" fontId="22" fillId="0" borderId="21" xfId="0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 applyProtection="1">
      <alignment horizontal="center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0" fontId="22" fillId="0" borderId="24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vertical="center"/>
    </xf>
    <xf numFmtId="0" fontId="11" fillId="0" borderId="2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178" fontId="11" fillId="0" borderId="6" xfId="0" applyNumberFormat="1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10" fontId="11" fillId="0" borderId="11" xfId="0" applyNumberFormat="1" applyFont="1" applyFill="1" applyBorder="1" applyAlignment="1">
      <alignment vertical="center"/>
    </xf>
    <xf numFmtId="4" fontId="11" fillId="0" borderId="6" xfId="0" applyNumberFormat="1" applyFont="1" applyFill="1" applyBorder="1" applyAlignment="1" applyProtection="1">
      <alignment horizontal="center" vertical="center" wrapText="1"/>
    </xf>
    <xf numFmtId="10" fontId="11" fillId="0" borderId="6" xfId="0" applyNumberFormat="1" applyFont="1" applyFill="1" applyBorder="1" applyAlignment="1">
      <alignment vertical="center"/>
    </xf>
    <xf numFmtId="10" fontId="4" fillId="0" borderId="6" xfId="0" applyNumberFormat="1" applyFont="1" applyFill="1" applyBorder="1" applyAlignment="1">
      <alignment vertical="center"/>
    </xf>
    <xf numFmtId="9" fontId="4" fillId="0" borderId="6" xfId="0" applyNumberFormat="1" applyFont="1" applyFill="1" applyBorder="1" applyAlignment="1">
      <alignment vertical="center"/>
    </xf>
    <xf numFmtId="49" fontId="23" fillId="0" borderId="2" xfId="0" applyNumberFormat="1" applyFont="1" applyFill="1" applyBorder="1" applyAlignment="1" applyProtection="1">
      <alignment horizontal="left" vertical="center"/>
    </xf>
    <xf numFmtId="177" fontId="4" fillId="0" borderId="6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/>
    </xf>
    <xf numFmtId="0" fontId="4" fillId="0" borderId="29" xfId="0" applyFont="1" applyFill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vertical="center"/>
    </xf>
    <xf numFmtId="4" fontId="4" fillId="0" borderId="29" xfId="0" applyNumberFormat="1" applyFont="1" applyFill="1" applyBorder="1" applyAlignment="1" applyProtection="1">
      <alignment horizontal="righ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_71C51E4CC0F946D28F2ADAAF265FCF2B" xfId="48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zoomScale="80" zoomScaleNormal="80" topLeftCell="B1" workbookViewId="0">
      <selection activeCell="E28" sqref="E28"/>
    </sheetView>
  </sheetViews>
  <sheetFormatPr defaultColWidth="9" defaultRowHeight="14.4" outlineLevelCol="5"/>
  <cols>
    <col min="1" max="1" width="36" style="4" customWidth="1"/>
    <col min="2" max="2" width="13.5" style="4" customWidth="1"/>
    <col min="3" max="3" width="28.75" style="4" customWidth="1"/>
    <col min="4" max="4" width="13.8703703703704" style="4" customWidth="1"/>
    <col min="5" max="5" width="36.3703703703704" style="4" customWidth="1"/>
    <col min="6" max="6" width="13.8703703703704" style="4" customWidth="1"/>
    <col min="7" max="16384" width="9" style="4"/>
  </cols>
  <sheetData>
    <row r="1" s="4" customFormat="1" ht="40" customHeight="1" spans="1:6">
      <c r="A1" s="91" t="s">
        <v>0</v>
      </c>
      <c r="B1" s="91"/>
      <c r="C1" s="91"/>
      <c r="D1" s="91"/>
      <c r="E1" s="91"/>
      <c r="F1" s="91"/>
    </row>
    <row r="2" s="4" customFormat="1" ht="15" customHeight="1" spans="1:6">
      <c r="A2" s="92"/>
      <c r="B2" s="92"/>
      <c r="C2" s="92"/>
      <c r="D2" s="92"/>
      <c r="F2" s="93" t="s">
        <v>1</v>
      </c>
    </row>
    <row r="3" s="4" customFormat="1" ht="15" customHeight="1" spans="1:6">
      <c r="A3" s="151" t="s">
        <v>2</v>
      </c>
      <c r="B3" s="151"/>
      <c r="C3" s="151"/>
      <c r="D3" s="151"/>
      <c r="E3" s="151"/>
      <c r="F3" s="93" t="s">
        <v>3</v>
      </c>
    </row>
    <row r="4" s="4" customFormat="1" ht="19.5" customHeight="1" spans="1:6">
      <c r="A4" s="20" t="s">
        <v>4</v>
      </c>
      <c r="B4" s="20"/>
      <c r="C4" s="128" t="s">
        <v>5</v>
      </c>
      <c r="D4" s="152"/>
      <c r="E4" s="152"/>
      <c r="F4" s="129"/>
    </row>
    <row r="5" s="90" customFormat="1" ht="21" customHeight="1" spans="1:6">
      <c r="A5" s="19" t="s">
        <v>6</v>
      </c>
      <c r="B5" s="19" t="s">
        <v>7</v>
      </c>
      <c r="C5" s="19" t="s">
        <v>8</v>
      </c>
      <c r="D5" s="19" t="s">
        <v>7</v>
      </c>
      <c r="E5" s="153" t="s">
        <v>9</v>
      </c>
      <c r="F5" s="113" t="s">
        <v>7</v>
      </c>
    </row>
    <row r="6" s="4" customFormat="1" ht="13.5" customHeight="1" spans="1:6">
      <c r="A6" s="154" t="s">
        <v>10</v>
      </c>
      <c r="B6" s="155">
        <v>1706.74</v>
      </c>
      <c r="C6" s="139" t="s">
        <v>11</v>
      </c>
      <c r="D6" s="101">
        <v>1254.95</v>
      </c>
      <c r="E6" s="139" t="s">
        <v>12</v>
      </c>
      <c r="F6" s="155">
        <v>1079.82</v>
      </c>
    </row>
    <row r="7" s="4" customFormat="1" ht="13.5" customHeight="1" spans="1:6">
      <c r="A7" s="154" t="s">
        <v>13</v>
      </c>
      <c r="B7" s="101"/>
      <c r="C7" s="139" t="s">
        <v>14</v>
      </c>
      <c r="D7" s="101"/>
      <c r="E7" s="139" t="s">
        <v>15</v>
      </c>
      <c r="F7" s="155">
        <v>947.07</v>
      </c>
    </row>
    <row r="8" s="4" customFormat="1" ht="13.5" customHeight="1" spans="1:6">
      <c r="A8" s="154" t="s">
        <v>16</v>
      </c>
      <c r="B8" s="101"/>
      <c r="C8" s="139" t="s">
        <v>17</v>
      </c>
      <c r="D8" s="101"/>
      <c r="E8" s="139" t="s">
        <v>18</v>
      </c>
      <c r="F8" s="155">
        <v>117.48</v>
      </c>
    </row>
    <row r="9" s="4" customFormat="1" ht="13.5" customHeight="1" spans="1:6">
      <c r="A9" s="154" t="s">
        <v>19</v>
      </c>
      <c r="B9" s="101"/>
      <c r="C9" s="139" t="s">
        <v>20</v>
      </c>
      <c r="D9" s="101"/>
      <c r="E9" s="139" t="s">
        <v>21</v>
      </c>
      <c r="F9" s="155">
        <v>15.27</v>
      </c>
    </row>
    <row r="10" s="4" customFormat="1" ht="13.5" customHeight="1" spans="1:6">
      <c r="A10" s="154" t="s">
        <v>22</v>
      </c>
      <c r="B10" s="101"/>
      <c r="C10" s="139" t="s">
        <v>23</v>
      </c>
      <c r="D10" s="101"/>
      <c r="E10" s="139" t="s">
        <v>24</v>
      </c>
      <c r="F10" s="155">
        <v>626.92</v>
      </c>
    </row>
    <row r="11" s="4" customFormat="1" ht="13.5" customHeight="1" spans="1:6">
      <c r="A11" s="154" t="s">
        <v>25</v>
      </c>
      <c r="B11" s="101"/>
      <c r="C11" s="139" t="s">
        <v>26</v>
      </c>
      <c r="D11" s="101"/>
      <c r="E11" s="139" t="s">
        <v>27</v>
      </c>
      <c r="F11" s="155">
        <v>626.92</v>
      </c>
    </row>
    <row r="12" s="4" customFormat="1" ht="13.5" customHeight="1" spans="1:6">
      <c r="A12" s="154" t="s">
        <v>28</v>
      </c>
      <c r="B12" s="101"/>
      <c r="C12" s="139" t="s">
        <v>29</v>
      </c>
      <c r="D12" s="101">
        <v>98</v>
      </c>
      <c r="E12" s="139" t="s">
        <v>30</v>
      </c>
      <c r="F12" s="155"/>
    </row>
    <row r="13" s="4" customFormat="1" ht="13.5" customHeight="1" spans="1:6">
      <c r="A13" s="154" t="s">
        <v>31</v>
      </c>
      <c r="B13" s="101"/>
      <c r="C13" s="139" t="s">
        <v>32</v>
      </c>
      <c r="D13" s="101">
        <v>115.31</v>
      </c>
      <c r="E13" s="139" t="s">
        <v>33</v>
      </c>
      <c r="F13" s="155"/>
    </row>
    <row r="14" s="4" customFormat="1" ht="13.5" customHeight="1" spans="1:6">
      <c r="A14" s="154"/>
      <c r="B14" s="101"/>
      <c r="C14" s="139" t="s">
        <v>34</v>
      </c>
      <c r="D14" s="101">
        <v>41</v>
      </c>
      <c r="E14" s="139" t="s">
        <v>35</v>
      </c>
      <c r="F14" s="155"/>
    </row>
    <row r="15" s="4" customFormat="1" ht="13.5" customHeight="1" spans="1:6">
      <c r="A15" s="154"/>
      <c r="B15" s="101"/>
      <c r="C15" s="139" t="s">
        <v>36</v>
      </c>
      <c r="D15" s="101">
        <v>15</v>
      </c>
      <c r="E15" s="139" t="s">
        <v>37</v>
      </c>
      <c r="F15" s="155"/>
    </row>
    <row r="16" s="4" customFormat="1" ht="13.5" customHeight="1" spans="1:6">
      <c r="A16" s="154"/>
      <c r="B16" s="101"/>
      <c r="C16" s="139" t="s">
        <v>38</v>
      </c>
      <c r="D16" s="101"/>
      <c r="E16" s="139" t="s">
        <v>39</v>
      </c>
      <c r="F16" s="155"/>
    </row>
    <row r="17" s="4" customFormat="1" ht="13.5" customHeight="1" spans="1:6">
      <c r="A17" s="154"/>
      <c r="B17" s="101"/>
      <c r="C17" s="140" t="s">
        <v>40</v>
      </c>
      <c r="D17" s="101"/>
      <c r="E17" s="139" t="s">
        <v>41</v>
      </c>
      <c r="F17" s="155"/>
    </row>
    <row r="18" s="4" customFormat="1" ht="13.5" customHeight="1" spans="1:6">
      <c r="A18" s="154"/>
      <c r="B18" s="101"/>
      <c r="C18" s="140" t="s">
        <v>42</v>
      </c>
      <c r="D18" s="101"/>
      <c r="E18" s="139" t="s">
        <v>43</v>
      </c>
      <c r="F18" s="155"/>
    </row>
    <row r="19" s="4" customFormat="1" ht="13.5" customHeight="1" spans="1:6">
      <c r="A19" s="154"/>
      <c r="B19" s="101"/>
      <c r="C19" s="140" t="s">
        <v>44</v>
      </c>
      <c r="D19" s="101"/>
      <c r="E19" s="139" t="s">
        <v>45</v>
      </c>
      <c r="F19" s="156"/>
    </row>
    <row r="20" s="4" customFormat="1" ht="13.5" customHeight="1" spans="1:6">
      <c r="A20" s="154"/>
      <c r="B20" s="101"/>
      <c r="C20" s="140" t="s">
        <v>46</v>
      </c>
      <c r="D20" s="101">
        <v>180</v>
      </c>
      <c r="E20" s="139" t="s">
        <v>47</v>
      </c>
      <c r="F20" s="156"/>
    </row>
    <row r="21" s="4" customFormat="1" ht="13.5" customHeight="1" spans="1:6">
      <c r="A21" s="154"/>
      <c r="B21" s="101"/>
      <c r="C21" s="140" t="s">
        <v>48</v>
      </c>
      <c r="D21" s="101"/>
      <c r="E21" s="139" t="s">
        <v>49</v>
      </c>
      <c r="F21" s="156"/>
    </row>
    <row r="22" s="4" customFormat="1" ht="13.5" customHeight="1" spans="1:6">
      <c r="A22" s="154"/>
      <c r="B22" s="101"/>
      <c r="C22" s="140" t="s">
        <v>50</v>
      </c>
      <c r="D22" s="101"/>
      <c r="E22" s="139" t="s">
        <v>51</v>
      </c>
      <c r="F22" s="156"/>
    </row>
    <row r="23" s="4" customFormat="1" ht="13.5" customHeight="1" spans="1:6">
      <c r="A23" s="154"/>
      <c r="B23" s="101"/>
      <c r="C23" s="140" t="s">
        <v>52</v>
      </c>
      <c r="D23" s="101"/>
      <c r="E23" s="139"/>
      <c r="F23" s="156"/>
    </row>
    <row r="24" s="4" customFormat="1" ht="13.5" customHeight="1" spans="1:6">
      <c r="A24" s="154"/>
      <c r="B24" s="101"/>
      <c r="C24" s="140" t="s">
        <v>53</v>
      </c>
      <c r="D24" s="101"/>
      <c r="E24" s="139"/>
      <c r="F24" s="156"/>
    </row>
    <row r="25" s="4" customFormat="1" ht="13.5" customHeight="1" spans="1:6">
      <c r="A25" s="154"/>
      <c r="B25" s="101"/>
      <c r="C25" s="140" t="s">
        <v>54</v>
      </c>
      <c r="D25" s="101">
        <v>2.48</v>
      </c>
      <c r="E25" s="139"/>
      <c r="F25" s="156"/>
    </row>
    <row r="26" s="4" customFormat="1" ht="13.5" customHeight="1" spans="1:6">
      <c r="A26" s="154"/>
      <c r="B26" s="101"/>
      <c r="C26" s="140" t="s">
        <v>55</v>
      </c>
      <c r="D26" s="101"/>
      <c r="E26" s="139"/>
      <c r="F26" s="156"/>
    </row>
    <row r="27" s="4" customFormat="1" ht="13.5" customHeight="1" spans="1:6">
      <c r="A27" s="154"/>
      <c r="B27" s="101"/>
      <c r="C27" s="140" t="s">
        <v>56</v>
      </c>
      <c r="D27" s="101"/>
      <c r="E27" s="139"/>
      <c r="F27" s="156"/>
    </row>
    <row r="28" s="4" customFormat="1" ht="13.5" customHeight="1" spans="1:6">
      <c r="A28" s="154"/>
      <c r="B28" s="101"/>
      <c r="C28" s="140" t="s">
        <v>57</v>
      </c>
      <c r="D28" s="101"/>
      <c r="E28" s="139"/>
      <c r="F28" s="156"/>
    </row>
    <row r="29" s="4" customFormat="1" ht="13.5" customHeight="1" spans="1:6">
      <c r="A29" s="83"/>
      <c r="B29" s="101"/>
      <c r="C29" s="140" t="s">
        <v>58</v>
      </c>
      <c r="D29" s="101"/>
      <c r="E29" s="139"/>
      <c r="F29" s="156"/>
    </row>
    <row r="30" s="4" customFormat="1" ht="13.5" customHeight="1" spans="1:6">
      <c r="A30" s="83"/>
      <c r="B30" s="101"/>
      <c r="C30" s="140" t="s">
        <v>59</v>
      </c>
      <c r="D30" s="101"/>
      <c r="E30" s="139"/>
      <c r="F30" s="156"/>
    </row>
    <row r="31" s="4" customFormat="1" ht="13.5" customHeight="1" spans="1:6">
      <c r="A31" s="83"/>
      <c r="B31" s="101"/>
      <c r="C31" s="157" t="s">
        <v>60</v>
      </c>
      <c r="D31" s="101"/>
      <c r="E31" s="139"/>
      <c r="F31" s="156"/>
    </row>
    <row r="32" s="4" customFormat="1" ht="13.5" customHeight="1" spans="1:6">
      <c r="A32" s="83"/>
      <c r="B32" s="101"/>
      <c r="C32" s="157"/>
      <c r="D32" s="101"/>
      <c r="E32" s="158"/>
      <c r="F32" s="159"/>
    </row>
    <row r="33" s="4" customFormat="1" ht="13.5" customHeight="1" spans="1:6">
      <c r="A33" s="83" t="s">
        <v>61</v>
      </c>
      <c r="B33" s="101">
        <f>SUM(B6:B31)</f>
        <v>1706.74</v>
      </c>
      <c r="C33" s="101" t="s">
        <v>62</v>
      </c>
      <c r="D33" s="101">
        <f>SUM(D6:D31)</f>
        <v>1706.74</v>
      </c>
      <c r="E33" s="101" t="s">
        <v>62</v>
      </c>
      <c r="F33" s="101">
        <f>F6+F11+F20+F21+F22</f>
        <v>1706.74</v>
      </c>
    </row>
    <row r="34" s="4" customFormat="1" ht="13.5" customHeight="1" spans="1:6">
      <c r="A34" s="83" t="s">
        <v>63</v>
      </c>
      <c r="B34" s="101"/>
      <c r="C34" s="101" t="s">
        <v>64</v>
      </c>
      <c r="D34" s="101"/>
      <c r="E34" s="101" t="s">
        <v>64</v>
      </c>
      <c r="F34" s="83"/>
    </row>
    <row r="35" s="4" customFormat="1" ht="13.5" customHeight="1" spans="1:6">
      <c r="A35" s="83" t="s">
        <v>65</v>
      </c>
      <c r="B35" s="101"/>
      <c r="C35" s="101"/>
      <c r="D35" s="101"/>
      <c r="E35" s="83"/>
      <c r="F35" s="83"/>
    </row>
    <row r="36" s="4" customFormat="1" ht="13.5" customHeight="1" spans="1:6">
      <c r="A36" s="83"/>
      <c r="B36" s="101"/>
      <c r="C36" s="101"/>
      <c r="D36" s="101"/>
      <c r="E36" s="83"/>
      <c r="F36" s="83"/>
    </row>
    <row r="37" s="90" customFormat="1" ht="13.5" customHeight="1" spans="1:6">
      <c r="A37" s="19" t="s">
        <v>66</v>
      </c>
      <c r="B37" s="101">
        <f>SUM(B33:B35)</f>
        <v>1706.74</v>
      </c>
      <c r="C37" s="137" t="s">
        <v>67</v>
      </c>
      <c r="D37" s="101">
        <f>SUM(D33:D34)</f>
        <v>1706.74</v>
      </c>
      <c r="E37" s="137" t="s">
        <v>67</v>
      </c>
      <c r="F37" s="101">
        <f>SUM(F33:F34)</f>
        <v>1706.74</v>
      </c>
    </row>
    <row r="38" s="4" customFormat="1" ht="13.5" customHeight="1" spans="1:6">
      <c r="A38" s="32"/>
      <c r="B38" s="32"/>
      <c r="C38" s="32"/>
      <c r="D38" s="32"/>
      <c r="E38" s="32"/>
      <c r="F38" s="32"/>
    </row>
  </sheetData>
  <mergeCells count="5">
    <mergeCell ref="A1:F1"/>
    <mergeCell ref="A3:E3"/>
    <mergeCell ref="A4:B4"/>
    <mergeCell ref="C4:F4"/>
    <mergeCell ref="A38:F38"/>
  </mergeCells>
  <pageMargins left="0.357638888888889" right="0.35763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55" zoomScaleNormal="55" workbookViewId="0">
      <selection activeCell="A4" sqref="A4:J4"/>
    </sheetView>
  </sheetViews>
  <sheetFormatPr defaultColWidth="8" defaultRowHeight="12.75" customHeight="1"/>
  <cols>
    <col min="1" max="1" width="8.87037037037037" style="1" customWidth="1"/>
    <col min="2" max="2" width="7.75" style="1" customWidth="1"/>
    <col min="3" max="3" width="8.62962962962963" style="1" customWidth="1"/>
    <col min="4" max="4" width="9.87037037037037" style="1" customWidth="1"/>
    <col min="5" max="5" width="6" style="1" customWidth="1"/>
    <col min="6" max="6" width="6.5" style="1" customWidth="1"/>
    <col min="7" max="7" width="7.12962962962963" style="1" customWidth="1"/>
    <col min="8" max="8" width="5" style="1" customWidth="1"/>
    <col min="9" max="9" width="9.83333333333333" style="1" customWidth="1"/>
    <col min="10" max="10" width="8.75" style="1" customWidth="1"/>
    <col min="11" max="11" width="23.5" style="1" customWidth="1"/>
    <col min="12" max="12" width="13.75" style="1" customWidth="1"/>
    <col min="13" max="13" width="16.25" style="1" customWidth="1"/>
    <col min="14" max="14" width="12.25" style="1" customWidth="1"/>
    <col min="15" max="16384" width="8" style="5"/>
  </cols>
  <sheetData>
    <row r="1" s="1" customFormat="1" ht="19" customHeight="1" spans="1:1">
      <c r="A1" s="6"/>
    </row>
    <row r="2" s="2" customFormat="1" ht="24" customHeight="1" spans="1:14">
      <c r="A2" s="7" t="s">
        <v>320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15" customHeight="1" spans="1:1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1" t="s">
        <v>321</v>
      </c>
    </row>
    <row r="4" s="1" customFormat="1" ht="25" customHeight="1" spans="1:14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22"/>
      <c r="L4" s="22"/>
      <c r="M4" s="22"/>
      <c r="N4" s="23" t="s">
        <v>3</v>
      </c>
    </row>
    <row r="5" s="1" customFormat="1" ht="18" customHeight="1" spans="1:14">
      <c r="A5" s="11" t="s">
        <v>322</v>
      </c>
      <c r="B5" s="12" t="s">
        <v>213</v>
      </c>
      <c r="C5" s="11" t="s">
        <v>323</v>
      </c>
      <c r="D5" s="11"/>
      <c r="E5" s="11"/>
      <c r="F5" s="11"/>
      <c r="G5" s="11"/>
      <c r="H5" s="11"/>
      <c r="I5" s="11"/>
      <c r="J5" s="11"/>
      <c r="K5" s="14" t="s">
        <v>324</v>
      </c>
      <c r="L5" s="11" t="s">
        <v>325</v>
      </c>
      <c r="M5" s="11" t="s">
        <v>326</v>
      </c>
      <c r="N5" s="11"/>
    </row>
    <row r="6" s="1" customFormat="1" ht="21" customHeight="1" spans="1:14">
      <c r="A6" s="11"/>
      <c r="B6" s="12"/>
      <c r="C6" s="11" t="s">
        <v>231</v>
      </c>
      <c r="D6" s="13" t="s">
        <v>327</v>
      </c>
      <c r="E6" s="13"/>
      <c r="F6" s="13"/>
      <c r="G6" s="13"/>
      <c r="H6" s="13"/>
      <c r="I6" s="11" t="s">
        <v>328</v>
      </c>
      <c r="J6" s="11"/>
      <c r="K6" s="14"/>
      <c r="L6" s="11"/>
      <c r="M6" s="11" t="s">
        <v>246</v>
      </c>
      <c r="N6" s="11" t="s">
        <v>265</v>
      </c>
    </row>
    <row r="7" s="1" customFormat="1" ht="48" customHeight="1" spans="1:14">
      <c r="A7" s="11"/>
      <c r="B7" s="12"/>
      <c r="C7" s="11"/>
      <c r="D7" s="14" t="s">
        <v>112</v>
      </c>
      <c r="E7" s="14" t="s">
        <v>329</v>
      </c>
      <c r="F7" s="14" t="s">
        <v>330</v>
      </c>
      <c r="G7" s="14" t="s">
        <v>331</v>
      </c>
      <c r="H7" s="14" t="s">
        <v>332</v>
      </c>
      <c r="I7" s="14" t="s">
        <v>105</v>
      </c>
      <c r="J7" s="14" t="s">
        <v>106</v>
      </c>
      <c r="K7" s="14"/>
      <c r="L7" s="11"/>
      <c r="M7" s="11"/>
      <c r="N7" s="11"/>
    </row>
    <row r="8" s="3" customFormat="1" ht="30" customHeight="1" spans="1:14">
      <c r="A8" s="15" t="s">
        <v>71</v>
      </c>
      <c r="B8" s="16"/>
      <c r="C8" s="16">
        <f>C9</f>
        <v>1706.74</v>
      </c>
      <c r="D8" s="16">
        <f>D9</f>
        <v>1706.74</v>
      </c>
      <c r="E8" s="17"/>
      <c r="F8" s="16"/>
      <c r="G8" s="18"/>
      <c r="H8" s="16"/>
      <c r="I8" s="16">
        <f>I9</f>
        <v>1079.82</v>
      </c>
      <c r="J8" s="24">
        <f>J9</f>
        <v>626.92</v>
      </c>
      <c r="K8" s="15"/>
      <c r="L8" s="25"/>
      <c r="M8" s="26"/>
      <c r="N8" s="26"/>
    </row>
    <row r="9" s="4" customFormat="1" ht="40" customHeight="1" spans="1:14">
      <c r="A9" s="19">
        <v>501001</v>
      </c>
      <c r="B9" s="20" t="s">
        <v>221</v>
      </c>
      <c r="C9" s="20">
        <v>1706.74</v>
      </c>
      <c r="D9" s="20">
        <v>1706.74</v>
      </c>
      <c r="E9" s="20">
        <v>0</v>
      </c>
      <c r="F9" s="20">
        <v>0</v>
      </c>
      <c r="G9" s="20">
        <v>0</v>
      </c>
      <c r="H9" s="20">
        <v>0</v>
      </c>
      <c r="I9" s="19">
        <v>1079.82</v>
      </c>
      <c r="J9" s="19">
        <v>626.92</v>
      </c>
      <c r="K9" s="27" t="s">
        <v>333</v>
      </c>
      <c r="L9" s="27" t="s">
        <v>334</v>
      </c>
      <c r="M9" s="28" t="s">
        <v>335</v>
      </c>
      <c r="N9" s="29" t="s">
        <v>336</v>
      </c>
    </row>
    <row r="10" s="4" customFormat="1" ht="40" customHeight="1" spans="1:14">
      <c r="A10" s="19"/>
      <c r="B10" s="20"/>
      <c r="C10" s="20"/>
      <c r="D10" s="20"/>
      <c r="E10" s="20"/>
      <c r="F10" s="20"/>
      <c r="G10" s="20"/>
      <c r="H10" s="20"/>
      <c r="I10" s="19"/>
      <c r="J10" s="19"/>
      <c r="K10" s="27"/>
      <c r="L10" s="27"/>
      <c r="M10" s="28" t="s">
        <v>337</v>
      </c>
      <c r="N10" s="29" t="s">
        <v>286</v>
      </c>
    </row>
    <row r="11" s="4" customFormat="1" ht="40" customHeight="1" spans="1:14">
      <c r="A11" s="19"/>
      <c r="B11" s="20"/>
      <c r="C11" s="20"/>
      <c r="D11" s="20"/>
      <c r="E11" s="20"/>
      <c r="F11" s="20"/>
      <c r="G11" s="20"/>
      <c r="H11" s="20"/>
      <c r="I11" s="19"/>
      <c r="J11" s="19"/>
      <c r="K11" s="27"/>
      <c r="L11" s="27"/>
      <c r="M11" s="28" t="s">
        <v>338</v>
      </c>
      <c r="N11" s="29" t="s">
        <v>339</v>
      </c>
    </row>
    <row r="12" s="4" customFormat="1" ht="40" customHeight="1" spans="1:14">
      <c r="A12" s="19"/>
      <c r="B12" s="20"/>
      <c r="C12" s="20"/>
      <c r="D12" s="20"/>
      <c r="E12" s="20"/>
      <c r="F12" s="20"/>
      <c r="G12" s="20"/>
      <c r="H12" s="20"/>
      <c r="I12" s="19"/>
      <c r="J12" s="19"/>
      <c r="K12" s="27"/>
      <c r="L12" s="27"/>
      <c r="M12" s="28" t="s">
        <v>340</v>
      </c>
      <c r="N12" s="29" t="s">
        <v>286</v>
      </c>
    </row>
    <row r="13" s="4" customFormat="1" ht="40" customHeight="1" spans="1:14">
      <c r="A13" s="19"/>
      <c r="B13" s="20"/>
      <c r="C13" s="20"/>
      <c r="D13" s="20"/>
      <c r="E13" s="20"/>
      <c r="F13" s="20"/>
      <c r="G13" s="20"/>
      <c r="H13" s="20"/>
      <c r="I13" s="19"/>
      <c r="J13" s="19"/>
      <c r="K13" s="27"/>
      <c r="L13" s="27"/>
      <c r="M13" s="28" t="s">
        <v>341</v>
      </c>
      <c r="N13" s="29" t="s">
        <v>286</v>
      </c>
    </row>
    <row r="14" s="4" customFormat="1" ht="40" customHeight="1" spans="1:14">
      <c r="A14" s="19"/>
      <c r="B14" s="20"/>
      <c r="C14" s="20"/>
      <c r="D14" s="20"/>
      <c r="E14" s="20"/>
      <c r="F14" s="20"/>
      <c r="G14" s="20"/>
      <c r="H14" s="20"/>
      <c r="I14" s="19"/>
      <c r="J14" s="19"/>
      <c r="K14" s="27"/>
      <c r="L14" s="27"/>
      <c r="M14" s="28" t="s">
        <v>303</v>
      </c>
      <c r="N14" s="29" t="s">
        <v>336</v>
      </c>
    </row>
    <row r="15" s="1" customFormat="1" ht="40" customHeight="1" spans="1:14">
      <c r="A15" s="19"/>
      <c r="B15" s="20"/>
      <c r="C15" s="20"/>
      <c r="D15" s="20"/>
      <c r="E15" s="20"/>
      <c r="F15" s="20"/>
      <c r="G15" s="20"/>
      <c r="H15" s="20"/>
      <c r="I15" s="19"/>
      <c r="J15" s="19"/>
      <c r="K15" s="27"/>
      <c r="L15" s="27"/>
      <c r="M15" s="28" t="s">
        <v>342</v>
      </c>
      <c r="N15" s="29" t="s">
        <v>339</v>
      </c>
    </row>
    <row r="16" s="1" customFormat="1" ht="40" customHeight="1" spans="1:14">
      <c r="A16" s="19"/>
      <c r="B16" s="20"/>
      <c r="C16" s="20"/>
      <c r="D16" s="20"/>
      <c r="E16" s="20"/>
      <c r="F16" s="20"/>
      <c r="G16" s="20"/>
      <c r="H16" s="20"/>
      <c r="I16" s="19"/>
      <c r="J16" s="19"/>
      <c r="K16" s="27"/>
      <c r="L16" s="27"/>
      <c r="M16" s="28" t="s">
        <v>343</v>
      </c>
      <c r="N16" s="29" t="s">
        <v>336</v>
      </c>
    </row>
    <row r="17" s="1" customFormat="1" ht="40" customHeight="1" spans="1:14">
      <c r="A17" s="19"/>
      <c r="B17" s="20"/>
      <c r="C17" s="20"/>
      <c r="D17" s="20"/>
      <c r="E17" s="20"/>
      <c r="F17" s="20"/>
      <c r="G17" s="20"/>
      <c r="H17" s="20"/>
      <c r="I17" s="19"/>
      <c r="J17" s="19"/>
      <c r="K17" s="27"/>
      <c r="L17" s="27"/>
      <c r="M17" s="28" t="s">
        <v>344</v>
      </c>
      <c r="N17" s="29" t="s">
        <v>339</v>
      </c>
    </row>
    <row r="18" s="1" customFormat="1" ht="40" customHeight="1" spans="1:14">
      <c r="A18" s="19"/>
      <c r="B18" s="20"/>
      <c r="C18" s="20"/>
      <c r="D18" s="20"/>
      <c r="E18" s="20"/>
      <c r="F18" s="20"/>
      <c r="G18" s="20"/>
      <c r="H18" s="20"/>
      <c r="I18" s="19"/>
      <c r="J18" s="19"/>
      <c r="K18" s="27"/>
      <c r="L18" s="27"/>
      <c r="M18" s="28" t="s">
        <v>345</v>
      </c>
      <c r="N18" s="29" t="s">
        <v>286</v>
      </c>
    </row>
    <row r="19" ht="40" customHeight="1" spans="1:14">
      <c r="A19" s="19"/>
      <c r="B19" s="20"/>
      <c r="C19" s="20"/>
      <c r="D19" s="20"/>
      <c r="E19" s="20"/>
      <c r="F19" s="20"/>
      <c r="G19" s="20"/>
      <c r="H19" s="20"/>
      <c r="I19" s="19"/>
      <c r="J19" s="19"/>
      <c r="K19" s="27"/>
      <c r="L19" s="27"/>
      <c r="M19" s="28" t="s">
        <v>346</v>
      </c>
      <c r="N19" s="29" t="s">
        <v>336</v>
      </c>
    </row>
    <row r="20" ht="40" customHeight="1" spans="1:14">
      <c r="A20" s="19"/>
      <c r="B20" s="20"/>
      <c r="C20" s="20"/>
      <c r="D20" s="20"/>
      <c r="E20" s="20"/>
      <c r="F20" s="20"/>
      <c r="G20" s="20"/>
      <c r="H20" s="20"/>
      <c r="I20" s="19"/>
      <c r="J20" s="19"/>
      <c r="K20" s="27"/>
      <c r="L20" s="27"/>
      <c r="M20" s="28" t="s">
        <v>347</v>
      </c>
      <c r="N20" s="29" t="s">
        <v>348</v>
      </c>
    </row>
  </sheetData>
  <mergeCells count="25">
    <mergeCell ref="A2:N2"/>
    <mergeCell ref="A4:J4"/>
    <mergeCell ref="C5:J5"/>
    <mergeCell ref="M5:N5"/>
    <mergeCell ref="D6:H6"/>
    <mergeCell ref="I6:J6"/>
    <mergeCell ref="A5:A7"/>
    <mergeCell ref="A9:A20"/>
    <mergeCell ref="B5:B7"/>
    <mergeCell ref="B9:B20"/>
    <mergeCell ref="C6:C7"/>
    <mergeCell ref="C9:C20"/>
    <mergeCell ref="D9:D20"/>
    <mergeCell ref="E9:E20"/>
    <mergeCell ref="F9:F20"/>
    <mergeCell ref="G9:G20"/>
    <mergeCell ref="H9:H20"/>
    <mergeCell ref="I9:I20"/>
    <mergeCell ref="J9:J20"/>
    <mergeCell ref="K5:K7"/>
    <mergeCell ref="K9:K20"/>
    <mergeCell ref="L5:L7"/>
    <mergeCell ref="L9:L20"/>
    <mergeCell ref="M6:M7"/>
    <mergeCell ref="N6:N7"/>
  </mergeCells>
  <pageMargins left="0.357638888888889" right="0.35763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55" zoomScaleNormal="55" workbookViewId="0">
      <selection activeCell="A3" sqref="A3:L3"/>
    </sheetView>
  </sheetViews>
  <sheetFormatPr defaultColWidth="9" defaultRowHeight="14.4"/>
  <cols>
    <col min="1" max="1" width="10.6296296296296" style="4" customWidth="1"/>
    <col min="2" max="2" width="33.6296296296296" style="4" customWidth="1"/>
    <col min="3" max="14" width="10.6296296296296" style="4" customWidth="1"/>
    <col min="15" max="16384" width="9" style="4"/>
  </cols>
  <sheetData>
    <row r="1" s="4" customFormat="1" ht="40" customHeight="1" spans="1:14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="4" customFormat="1" ht="15" customHeight="1" spans="1:14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3" t="s">
        <v>69</v>
      </c>
      <c r="N2" s="93"/>
    </row>
    <row r="3" s="4" customFormat="1" ht="15" customHeight="1" spans="1:14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50" t="s">
        <v>3</v>
      </c>
      <c r="N3" s="150"/>
    </row>
    <row r="4" s="4" customFormat="1" ht="30" customHeight="1" spans="1:14">
      <c r="A4" s="20" t="s">
        <v>70</v>
      </c>
      <c r="B4" s="20"/>
      <c r="C4" s="20" t="s">
        <v>71</v>
      </c>
      <c r="D4" s="20" t="s">
        <v>65</v>
      </c>
      <c r="E4" s="20" t="s">
        <v>72</v>
      </c>
      <c r="F4" s="20" t="s">
        <v>73</v>
      </c>
      <c r="G4" s="113" t="s">
        <v>74</v>
      </c>
      <c r="H4" s="147" t="s">
        <v>75</v>
      </c>
      <c r="I4" s="20" t="s">
        <v>76</v>
      </c>
      <c r="J4" s="20"/>
      <c r="K4" s="98" t="s">
        <v>77</v>
      </c>
      <c r="L4" s="98" t="s">
        <v>78</v>
      </c>
      <c r="M4" s="98" t="s">
        <v>79</v>
      </c>
      <c r="N4" s="98" t="s">
        <v>63</v>
      </c>
    </row>
    <row r="5" s="90" customFormat="1" ht="30" customHeight="1" spans="1:14">
      <c r="A5" s="19" t="s">
        <v>80</v>
      </c>
      <c r="B5" s="19" t="s">
        <v>81</v>
      </c>
      <c r="C5" s="20"/>
      <c r="D5" s="20"/>
      <c r="E5" s="20"/>
      <c r="F5" s="20"/>
      <c r="G5" s="113"/>
      <c r="H5" s="148"/>
      <c r="I5" s="19" t="s">
        <v>82</v>
      </c>
      <c r="J5" s="20" t="s">
        <v>83</v>
      </c>
      <c r="K5" s="100"/>
      <c r="L5" s="100"/>
      <c r="M5" s="100"/>
      <c r="N5" s="100"/>
    </row>
    <row r="6" s="146" customFormat="1" ht="20" customHeight="1" spans="1:14">
      <c r="A6" s="60"/>
      <c r="B6" s="37" t="s">
        <v>71</v>
      </c>
      <c r="C6" s="123">
        <v>1706.74</v>
      </c>
      <c r="D6" s="123"/>
      <c r="E6" s="123">
        <v>1706.74</v>
      </c>
      <c r="F6" s="123"/>
      <c r="G6" s="123"/>
      <c r="H6" s="123"/>
      <c r="I6" s="123"/>
      <c r="J6" s="123"/>
      <c r="K6" s="123"/>
      <c r="L6" s="123"/>
      <c r="M6" s="123"/>
      <c r="N6" s="123"/>
    </row>
    <row r="7" s="4" customFormat="1" ht="20" customHeight="1" spans="1:14">
      <c r="A7" s="125">
        <v>201</v>
      </c>
      <c r="B7" s="125" t="s">
        <v>84</v>
      </c>
      <c r="C7" s="137">
        <v>1254.95</v>
      </c>
      <c r="D7" s="83"/>
      <c r="E7" s="137">
        <v>1254.95</v>
      </c>
      <c r="F7" s="83"/>
      <c r="G7" s="83"/>
      <c r="H7" s="83"/>
      <c r="I7" s="101"/>
      <c r="J7" s="101"/>
      <c r="K7" s="101"/>
      <c r="L7" s="101"/>
      <c r="M7" s="101"/>
      <c r="N7" s="101"/>
    </row>
    <row r="8" s="4" customFormat="1" ht="20" customHeight="1" spans="1:14">
      <c r="A8" s="125">
        <v>20104</v>
      </c>
      <c r="B8" s="125" t="s">
        <v>85</v>
      </c>
      <c r="C8" s="137">
        <v>1254.95</v>
      </c>
      <c r="D8" s="83"/>
      <c r="E8" s="137">
        <v>1254.95</v>
      </c>
      <c r="F8" s="83"/>
      <c r="G8" s="83"/>
      <c r="H8" s="83"/>
      <c r="I8" s="101"/>
      <c r="J8" s="101"/>
      <c r="K8" s="101"/>
      <c r="L8" s="101"/>
      <c r="M8" s="101"/>
      <c r="N8" s="101"/>
    </row>
    <row r="9" s="4" customFormat="1" ht="20" customHeight="1" spans="1:14">
      <c r="A9" s="125">
        <v>2010401</v>
      </c>
      <c r="B9" s="125" t="s">
        <v>86</v>
      </c>
      <c r="C9" s="137">
        <v>906.03</v>
      </c>
      <c r="D9" s="83"/>
      <c r="E9" s="137">
        <v>906.03</v>
      </c>
      <c r="F9" s="83"/>
      <c r="G9" s="83"/>
      <c r="H9" s="83"/>
      <c r="I9" s="101"/>
      <c r="J9" s="101"/>
      <c r="K9" s="101"/>
      <c r="L9" s="101"/>
      <c r="M9" s="101"/>
      <c r="N9" s="101"/>
    </row>
    <row r="10" s="4" customFormat="1" ht="20" customHeight="1" spans="1:14">
      <c r="A10" s="125">
        <v>2010402</v>
      </c>
      <c r="B10" s="125" t="s">
        <v>87</v>
      </c>
      <c r="C10" s="137">
        <v>348.92</v>
      </c>
      <c r="D10" s="83"/>
      <c r="E10" s="137">
        <v>348.92</v>
      </c>
      <c r="F10" s="83"/>
      <c r="G10" s="83"/>
      <c r="H10" s="83"/>
      <c r="I10" s="101"/>
      <c r="J10" s="101"/>
      <c r="K10" s="101"/>
      <c r="L10" s="101"/>
      <c r="M10" s="101"/>
      <c r="N10" s="101"/>
    </row>
    <row r="11" s="4" customFormat="1" ht="20" customHeight="1" spans="1:14">
      <c r="A11" s="125">
        <v>207</v>
      </c>
      <c r="B11" s="125" t="s">
        <v>88</v>
      </c>
      <c r="C11" s="137">
        <v>98</v>
      </c>
      <c r="D11" s="83"/>
      <c r="E11" s="137">
        <v>98</v>
      </c>
      <c r="F11" s="83"/>
      <c r="G11" s="83"/>
      <c r="H11" s="83"/>
      <c r="I11" s="101"/>
      <c r="J11" s="101"/>
      <c r="K11" s="101"/>
      <c r="L11" s="101"/>
      <c r="M11" s="101"/>
      <c r="N11" s="101"/>
    </row>
    <row r="12" s="4" customFormat="1" ht="20" customHeight="1" spans="1:14">
      <c r="A12" s="125">
        <v>20701</v>
      </c>
      <c r="B12" s="125" t="s">
        <v>89</v>
      </c>
      <c r="C12" s="137">
        <v>98</v>
      </c>
      <c r="D12" s="83"/>
      <c r="E12" s="137">
        <v>98</v>
      </c>
      <c r="F12" s="83"/>
      <c r="G12" s="83"/>
      <c r="H12" s="83"/>
      <c r="I12" s="101"/>
      <c r="J12" s="101"/>
      <c r="K12" s="101"/>
      <c r="L12" s="101"/>
      <c r="M12" s="101"/>
      <c r="N12" s="101"/>
    </row>
    <row r="13" s="4" customFormat="1" ht="20" customHeight="1" spans="1:14">
      <c r="A13" s="125">
        <v>2070102</v>
      </c>
      <c r="B13" s="125" t="s">
        <v>87</v>
      </c>
      <c r="C13" s="137">
        <v>98</v>
      </c>
      <c r="D13" s="83"/>
      <c r="E13" s="137">
        <v>98</v>
      </c>
      <c r="F13" s="83"/>
      <c r="G13" s="83"/>
      <c r="H13" s="83"/>
      <c r="I13" s="101"/>
      <c r="J13" s="101"/>
      <c r="K13" s="101"/>
      <c r="L13" s="101"/>
      <c r="M13" s="101"/>
      <c r="N13" s="101"/>
    </row>
    <row r="14" s="4" customFormat="1" ht="20" customHeight="1" spans="1:14">
      <c r="A14" s="125">
        <v>208</v>
      </c>
      <c r="B14" s="4" t="s">
        <v>90</v>
      </c>
      <c r="C14" s="137">
        <v>115.31</v>
      </c>
      <c r="D14" s="137"/>
      <c r="E14" s="137">
        <v>115.31</v>
      </c>
      <c r="F14" s="83"/>
      <c r="G14" s="83"/>
      <c r="H14" s="83"/>
      <c r="I14" s="101"/>
      <c r="J14" s="101"/>
      <c r="K14" s="101"/>
      <c r="L14" s="101"/>
      <c r="M14" s="101"/>
      <c r="N14" s="101"/>
    </row>
    <row r="15" s="4" customFormat="1" ht="20" customHeight="1" spans="1:14">
      <c r="A15" s="125">
        <v>20805</v>
      </c>
      <c r="B15" s="125" t="s">
        <v>91</v>
      </c>
      <c r="C15" s="137">
        <v>115.31</v>
      </c>
      <c r="D15" s="137"/>
      <c r="E15" s="137">
        <v>115.31</v>
      </c>
      <c r="F15" s="83"/>
      <c r="G15" s="83"/>
      <c r="H15" s="83"/>
      <c r="I15" s="101"/>
      <c r="J15" s="101"/>
      <c r="K15" s="101"/>
      <c r="L15" s="101"/>
      <c r="M15" s="101"/>
      <c r="N15" s="101"/>
    </row>
    <row r="16" s="4" customFormat="1" ht="20" customHeight="1" spans="1:14">
      <c r="A16" s="125">
        <v>2080505</v>
      </c>
      <c r="B16" s="125" t="s">
        <v>92</v>
      </c>
      <c r="C16" s="137">
        <v>115.31</v>
      </c>
      <c r="D16" s="137"/>
      <c r="E16" s="137">
        <v>115.31</v>
      </c>
      <c r="F16" s="83"/>
      <c r="G16" s="83"/>
      <c r="H16" s="83"/>
      <c r="I16" s="101"/>
      <c r="J16" s="101"/>
      <c r="K16" s="101"/>
      <c r="L16" s="101"/>
      <c r="M16" s="101"/>
      <c r="N16" s="101"/>
    </row>
    <row r="17" s="4" customFormat="1" ht="20" customHeight="1" spans="1:14">
      <c r="A17" s="125">
        <v>210</v>
      </c>
      <c r="B17" s="125" t="s">
        <v>93</v>
      </c>
      <c r="C17" s="137">
        <v>41</v>
      </c>
      <c r="D17" s="137"/>
      <c r="E17" s="137">
        <v>41</v>
      </c>
      <c r="F17" s="83"/>
      <c r="G17" s="83"/>
      <c r="H17" s="83"/>
      <c r="I17" s="101"/>
      <c r="J17" s="101"/>
      <c r="K17" s="101"/>
      <c r="L17" s="101"/>
      <c r="M17" s="101"/>
      <c r="N17" s="101"/>
    </row>
    <row r="18" s="4" customFormat="1" ht="20" customHeight="1" spans="1:14">
      <c r="A18" s="125">
        <v>21011</v>
      </c>
      <c r="B18" s="125" t="s">
        <v>94</v>
      </c>
      <c r="C18" s="137">
        <v>41</v>
      </c>
      <c r="D18" s="137"/>
      <c r="E18" s="137">
        <v>41</v>
      </c>
      <c r="F18" s="83"/>
      <c r="G18" s="83"/>
      <c r="H18" s="83"/>
      <c r="I18" s="101"/>
      <c r="J18" s="101"/>
      <c r="K18" s="101"/>
      <c r="L18" s="101"/>
      <c r="M18" s="101"/>
      <c r="N18" s="101"/>
    </row>
    <row r="19" s="4" customFormat="1" ht="20" customHeight="1" spans="1:14">
      <c r="A19" s="125">
        <v>2101199</v>
      </c>
      <c r="B19" s="125" t="s">
        <v>95</v>
      </c>
      <c r="C19" s="137">
        <v>41</v>
      </c>
      <c r="D19" s="137"/>
      <c r="E19" s="137">
        <v>41</v>
      </c>
      <c r="F19" s="83"/>
      <c r="G19" s="83"/>
      <c r="H19" s="83"/>
      <c r="I19" s="101"/>
      <c r="J19" s="101"/>
      <c r="K19" s="101"/>
      <c r="L19" s="101"/>
      <c r="M19" s="101"/>
      <c r="N19" s="101"/>
    </row>
    <row r="20" s="4" customFormat="1" ht="20" customHeight="1" spans="1:14">
      <c r="A20" s="125">
        <v>211</v>
      </c>
      <c r="B20" s="4" t="s">
        <v>96</v>
      </c>
      <c r="C20" s="144">
        <v>15</v>
      </c>
      <c r="D20" s="149"/>
      <c r="E20" s="144">
        <v>15</v>
      </c>
      <c r="F20" s="83"/>
      <c r="G20" s="83"/>
      <c r="H20" s="83"/>
      <c r="I20" s="101"/>
      <c r="J20" s="101"/>
      <c r="K20" s="101"/>
      <c r="L20" s="101"/>
      <c r="M20" s="101"/>
      <c r="N20" s="101"/>
    </row>
    <row r="21" s="4" customFormat="1" ht="20" customHeight="1" spans="1:14">
      <c r="A21" s="125">
        <v>21199</v>
      </c>
      <c r="B21" s="125" t="s">
        <v>97</v>
      </c>
      <c r="C21" s="145">
        <v>15</v>
      </c>
      <c r="D21" s="19"/>
      <c r="E21" s="145">
        <v>15</v>
      </c>
      <c r="F21" s="83"/>
      <c r="G21" s="83"/>
      <c r="H21" s="83"/>
      <c r="I21" s="101"/>
      <c r="J21" s="101"/>
      <c r="K21" s="101"/>
      <c r="L21" s="101"/>
      <c r="M21" s="101"/>
      <c r="N21" s="101"/>
    </row>
    <row r="22" s="4" customFormat="1" ht="20" customHeight="1" spans="1:14">
      <c r="A22" s="125">
        <v>2119999</v>
      </c>
      <c r="B22" s="125" t="s">
        <v>97</v>
      </c>
      <c r="C22" s="137">
        <v>15</v>
      </c>
      <c r="D22" s="137"/>
      <c r="E22" s="137">
        <v>15</v>
      </c>
      <c r="F22" s="83"/>
      <c r="G22" s="83"/>
      <c r="H22" s="83"/>
      <c r="I22" s="101"/>
      <c r="J22" s="101"/>
      <c r="K22" s="101"/>
      <c r="L22" s="101"/>
      <c r="M22" s="101"/>
      <c r="N22" s="101"/>
    </row>
    <row r="23" s="4" customFormat="1" ht="20" customHeight="1" spans="1:14">
      <c r="A23" s="125">
        <v>216</v>
      </c>
      <c r="B23" s="125" t="s">
        <v>98</v>
      </c>
      <c r="C23" s="137">
        <v>180</v>
      </c>
      <c r="D23" s="137"/>
      <c r="E23" s="137">
        <v>180</v>
      </c>
      <c r="F23" s="83"/>
      <c r="G23" s="83"/>
      <c r="H23" s="83"/>
      <c r="I23" s="101"/>
      <c r="J23" s="101"/>
      <c r="K23" s="101"/>
      <c r="L23" s="101"/>
      <c r="M23" s="101"/>
      <c r="N23" s="101"/>
    </row>
    <row r="24" s="4" customFormat="1" ht="20" customHeight="1" spans="1:14">
      <c r="A24" s="125">
        <v>21699</v>
      </c>
      <c r="B24" s="125" t="s">
        <v>99</v>
      </c>
      <c r="C24" s="137">
        <v>180</v>
      </c>
      <c r="D24" s="137"/>
      <c r="E24" s="137">
        <v>180</v>
      </c>
      <c r="F24" s="83"/>
      <c r="G24" s="83"/>
      <c r="H24" s="83"/>
      <c r="I24" s="101"/>
      <c r="J24" s="101"/>
      <c r="K24" s="101"/>
      <c r="L24" s="101"/>
      <c r="M24" s="101"/>
      <c r="N24" s="101"/>
    </row>
    <row r="25" s="4" customFormat="1" ht="20" customHeight="1" spans="1:14">
      <c r="A25" s="125">
        <v>2169999</v>
      </c>
      <c r="B25" s="125" t="s">
        <v>99</v>
      </c>
      <c r="C25" s="137">
        <v>180</v>
      </c>
      <c r="D25" s="137"/>
      <c r="E25" s="137">
        <v>180</v>
      </c>
      <c r="F25" s="83"/>
      <c r="G25" s="83"/>
      <c r="H25" s="83"/>
      <c r="I25" s="101"/>
      <c r="J25" s="101"/>
      <c r="K25" s="101"/>
      <c r="L25" s="101"/>
      <c r="M25" s="101"/>
      <c r="N25" s="101"/>
    </row>
    <row r="26" s="4" customFormat="1" ht="20" customHeight="1" spans="1:14">
      <c r="A26" s="125">
        <v>222</v>
      </c>
      <c r="B26" s="125" t="s">
        <v>100</v>
      </c>
      <c r="C26" s="137">
        <v>2.48</v>
      </c>
      <c r="D26" s="137"/>
      <c r="E26" s="137">
        <v>2.48</v>
      </c>
      <c r="F26" s="83"/>
      <c r="G26" s="83"/>
      <c r="H26" s="83"/>
      <c r="I26" s="101"/>
      <c r="J26" s="101"/>
      <c r="K26" s="101"/>
      <c r="L26" s="101"/>
      <c r="M26" s="101"/>
      <c r="N26" s="101"/>
    </row>
    <row r="27" s="4" customFormat="1" ht="20" customHeight="1" spans="1:14">
      <c r="A27" s="125">
        <v>22201</v>
      </c>
      <c r="B27" s="125" t="s">
        <v>101</v>
      </c>
      <c r="C27" s="137">
        <v>2.48</v>
      </c>
      <c r="D27" s="101"/>
      <c r="E27" s="137">
        <v>2.48</v>
      </c>
      <c r="F27" s="83"/>
      <c r="G27" s="83"/>
      <c r="H27" s="83"/>
      <c r="I27" s="101"/>
      <c r="J27" s="101"/>
      <c r="K27" s="101"/>
      <c r="L27" s="101"/>
      <c r="M27" s="101"/>
      <c r="N27" s="101"/>
    </row>
    <row r="28" s="4" customFormat="1" ht="20" customHeight="1" spans="1:14">
      <c r="A28" s="125">
        <v>2220199</v>
      </c>
      <c r="B28" s="125" t="s">
        <v>102</v>
      </c>
      <c r="C28" s="137">
        <v>2.48</v>
      </c>
      <c r="D28" s="101"/>
      <c r="E28" s="137">
        <v>2.48</v>
      </c>
      <c r="F28" s="83"/>
      <c r="G28" s="83"/>
      <c r="H28" s="83"/>
      <c r="I28" s="101"/>
      <c r="J28" s="101"/>
      <c r="K28" s="101"/>
      <c r="L28" s="101"/>
      <c r="M28" s="101"/>
      <c r="N28" s="101"/>
    </row>
  </sheetData>
  <mergeCells count="16">
    <mergeCell ref="A1:N1"/>
    <mergeCell ref="M2:N2"/>
    <mergeCell ref="A3:L3"/>
    <mergeCell ref="M3:N3"/>
    <mergeCell ref="A4:B4"/>
    <mergeCell ref="I4:J4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55" zoomScaleNormal="55" topLeftCell="A10" workbookViewId="0">
      <selection activeCell="A3" sqref="A3:F3"/>
    </sheetView>
  </sheetViews>
  <sheetFormatPr defaultColWidth="9" defaultRowHeight="14.4" outlineLevelCol="7"/>
  <cols>
    <col min="1" max="1" width="12.6296296296296" style="4" customWidth="1"/>
    <col min="2" max="2" width="33.6296296296296" style="4" customWidth="1"/>
    <col min="3" max="6" width="12.6296296296296" style="4" customWidth="1"/>
    <col min="7" max="7" width="16.6296296296296" style="4" customWidth="1"/>
    <col min="8" max="8" width="18.6296296296296" style="4" customWidth="1"/>
    <col min="9" max="16384" width="9" style="4"/>
  </cols>
  <sheetData>
    <row r="1" s="4" customFormat="1" ht="40" customHeight="1" spans="1:8">
      <c r="A1" s="91" t="s">
        <v>103</v>
      </c>
      <c r="B1" s="91"/>
      <c r="C1" s="91"/>
      <c r="D1" s="91"/>
      <c r="E1" s="91"/>
      <c r="F1" s="91"/>
      <c r="G1" s="91"/>
      <c r="H1" s="91"/>
    </row>
    <row r="2" s="4" customFormat="1" ht="15" customHeight="1" spans="1:8">
      <c r="A2" s="97"/>
      <c r="B2" s="97"/>
      <c r="C2" s="97"/>
      <c r="D2" s="97"/>
      <c r="E2" s="97"/>
      <c r="F2" s="97"/>
      <c r="G2" s="93"/>
      <c r="H2" s="93" t="s">
        <v>104</v>
      </c>
    </row>
    <row r="3" s="4" customFormat="1" ht="15" customHeight="1" spans="1:8">
      <c r="A3" s="141" t="s">
        <v>2</v>
      </c>
      <c r="B3" s="141"/>
      <c r="C3" s="141"/>
      <c r="D3" s="141"/>
      <c r="E3" s="141"/>
      <c r="F3" s="141"/>
      <c r="G3" s="142"/>
      <c r="H3" s="142" t="s">
        <v>3</v>
      </c>
    </row>
    <row r="4" s="92" customFormat="1" ht="30" customHeight="1" spans="1:8">
      <c r="A4" s="20" t="s">
        <v>80</v>
      </c>
      <c r="B4" s="20" t="s">
        <v>81</v>
      </c>
      <c r="C4" s="20" t="s">
        <v>71</v>
      </c>
      <c r="D4" s="20" t="s">
        <v>105</v>
      </c>
      <c r="E4" s="20" t="s">
        <v>106</v>
      </c>
      <c r="F4" s="20" t="s">
        <v>107</v>
      </c>
      <c r="G4" s="20" t="s">
        <v>108</v>
      </c>
      <c r="H4" s="20" t="s">
        <v>109</v>
      </c>
    </row>
    <row r="5" s="110" customFormat="1" ht="20" customHeight="1" spans="1:8">
      <c r="A5" s="143">
        <v>501001</v>
      </c>
      <c r="B5" s="143" t="s">
        <v>71</v>
      </c>
      <c r="C5" s="123">
        <v>1706.74</v>
      </c>
      <c r="D5" s="123">
        <v>1079.82</v>
      </c>
      <c r="E5" s="123">
        <v>626.92</v>
      </c>
      <c r="F5" s="119"/>
      <c r="G5" s="119"/>
      <c r="H5" s="119"/>
    </row>
    <row r="6" s="4" customFormat="1" ht="20" customHeight="1" spans="1:8">
      <c r="A6" s="125">
        <v>201</v>
      </c>
      <c r="B6" s="125" t="s">
        <v>84</v>
      </c>
      <c r="C6" s="137">
        <f>D6+E6</f>
        <v>1254.95</v>
      </c>
      <c r="D6" s="137">
        <v>906.03</v>
      </c>
      <c r="E6" s="137">
        <v>348.92</v>
      </c>
      <c r="F6" s="83"/>
      <c r="G6" s="83"/>
      <c r="H6" s="83"/>
    </row>
    <row r="7" s="4" customFormat="1" ht="20" customHeight="1" spans="1:8">
      <c r="A7" s="125">
        <v>20104</v>
      </c>
      <c r="B7" s="125" t="s">
        <v>85</v>
      </c>
      <c r="C7" s="137">
        <v>1254.95</v>
      </c>
      <c r="D7" s="137">
        <v>906.03</v>
      </c>
      <c r="E7" s="137">
        <v>348.92</v>
      </c>
      <c r="F7" s="83"/>
      <c r="G7" s="83"/>
      <c r="H7" s="83"/>
    </row>
    <row r="8" s="4" customFormat="1" ht="20" customHeight="1" spans="1:8">
      <c r="A8" s="125">
        <v>2010401</v>
      </c>
      <c r="B8" s="125" t="s">
        <v>86</v>
      </c>
      <c r="C8" s="137">
        <v>906.03</v>
      </c>
      <c r="D8" s="137">
        <v>906.03</v>
      </c>
      <c r="E8" s="101"/>
      <c r="F8" s="83"/>
      <c r="G8" s="83"/>
      <c r="H8" s="83"/>
    </row>
    <row r="9" s="4" customFormat="1" ht="20" customHeight="1" spans="1:8">
      <c r="A9" s="125">
        <v>2010402</v>
      </c>
      <c r="B9" s="125" t="s">
        <v>87</v>
      </c>
      <c r="C9" s="137">
        <v>348.92</v>
      </c>
      <c r="D9" s="83"/>
      <c r="E9" s="137">
        <v>348.92</v>
      </c>
      <c r="F9" s="83"/>
      <c r="G9" s="83"/>
      <c r="H9" s="83"/>
    </row>
    <row r="10" s="4" customFormat="1" ht="20" customHeight="1" spans="1:8">
      <c r="A10" s="125">
        <v>207</v>
      </c>
      <c r="B10" s="125" t="s">
        <v>88</v>
      </c>
      <c r="C10" s="137">
        <v>98</v>
      </c>
      <c r="D10" s="83"/>
      <c r="E10" s="137">
        <v>98</v>
      </c>
      <c r="F10" s="83"/>
      <c r="G10" s="83"/>
      <c r="H10" s="83"/>
    </row>
    <row r="11" s="4" customFormat="1" ht="20" customHeight="1" spans="1:8">
      <c r="A11" s="125">
        <v>20701</v>
      </c>
      <c r="B11" s="125" t="s">
        <v>89</v>
      </c>
      <c r="C11" s="137">
        <v>98</v>
      </c>
      <c r="D11" s="83"/>
      <c r="E11" s="137">
        <v>98</v>
      </c>
      <c r="F11" s="83"/>
      <c r="G11" s="83"/>
      <c r="H11" s="83"/>
    </row>
    <row r="12" s="4" customFormat="1" ht="20" customHeight="1" spans="1:8">
      <c r="A12" s="125">
        <v>2070102</v>
      </c>
      <c r="B12" s="125" t="s">
        <v>87</v>
      </c>
      <c r="C12" s="137">
        <v>98</v>
      </c>
      <c r="D12" s="83"/>
      <c r="E12" s="137">
        <v>98</v>
      </c>
      <c r="F12" s="83"/>
      <c r="G12" s="83"/>
      <c r="H12" s="83"/>
    </row>
    <row r="13" s="4" customFormat="1" ht="20" customHeight="1" spans="1:8">
      <c r="A13" s="125">
        <v>208</v>
      </c>
      <c r="B13" s="4" t="s">
        <v>90</v>
      </c>
      <c r="C13" s="137">
        <v>115.31</v>
      </c>
      <c r="D13" s="137">
        <v>115.31</v>
      </c>
      <c r="E13" s="101"/>
      <c r="F13" s="83"/>
      <c r="G13" s="83"/>
      <c r="H13" s="83"/>
    </row>
    <row r="14" s="4" customFormat="1" ht="20" customHeight="1" spans="1:8">
      <c r="A14" s="125">
        <v>20805</v>
      </c>
      <c r="B14" s="125" t="s">
        <v>91</v>
      </c>
      <c r="C14" s="137">
        <v>115.31</v>
      </c>
      <c r="D14" s="137">
        <v>115.31</v>
      </c>
      <c r="E14" s="101"/>
      <c r="F14" s="83"/>
      <c r="G14" s="83"/>
      <c r="H14" s="83"/>
    </row>
    <row r="15" s="4" customFormat="1" ht="20" customHeight="1" spans="1:8">
      <c r="A15" s="125">
        <v>2080505</v>
      </c>
      <c r="B15" s="125" t="s">
        <v>92</v>
      </c>
      <c r="C15" s="137">
        <v>115.31</v>
      </c>
      <c r="D15" s="137">
        <v>115.31</v>
      </c>
      <c r="E15" s="101"/>
      <c r="F15" s="83"/>
      <c r="G15" s="83"/>
      <c r="H15" s="83"/>
    </row>
    <row r="16" s="4" customFormat="1" ht="20" customHeight="1" spans="1:8">
      <c r="A16" s="125">
        <v>210</v>
      </c>
      <c r="B16" s="125" t="s">
        <v>93</v>
      </c>
      <c r="C16" s="137">
        <v>41</v>
      </c>
      <c r="D16" s="137">
        <v>41</v>
      </c>
      <c r="E16" s="101"/>
      <c r="F16" s="83"/>
      <c r="G16" s="83"/>
      <c r="H16" s="83"/>
    </row>
    <row r="17" s="4" customFormat="1" ht="20" customHeight="1" spans="1:8">
      <c r="A17" s="125">
        <v>21011</v>
      </c>
      <c r="B17" s="125" t="s">
        <v>94</v>
      </c>
      <c r="C17" s="137">
        <v>41</v>
      </c>
      <c r="D17" s="137">
        <v>41</v>
      </c>
      <c r="E17" s="101"/>
      <c r="F17" s="83"/>
      <c r="G17" s="83"/>
      <c r="H17" s="83"/>
    </row>
    <row r="18" s="4" customFormat="1" ht="20" customHeight="1" spans="1:8">
      <c r="A18" s="125">
        <v>2101199</v>
      </c>
      <c r="B18" s="125" t="s">
        <v>95</v>
      </c>
      <c r="C18" s="137">
        <v>41</v>
      </c>
      <c r="D18" s="137">
        <v>41</v>
      </c>
      <c r="E18" s="101"/>
      <c r="F18" s="83"/>
      <c r="G18" s="83"/>
      <c r="H18" s="83"/>
    </row>
    <row r="19" s="4" customFormat="1" ht="20" customHeight="1" spans="1:8">
      <c r="A19" s="125">
        <v>211</v>
      </c>
      <c r="B19" s="4" t="s">
        <v>96</v>
      </c>
      <c r="C19" s="144">
        <v>15</v>
      </c>
      <c r="D19" s="145">
        <v>15</v>
      </c>
      <c r="E19" s="83"/>
      <c r="F19" s="83"/>
      <c r="G19" s="83"/>
      <c r="H19" s="83"/>
    </row>
    <row r="20" s="4" customFormat="1" ht="20" customHeight="1" spans="1:8">
      <c r="A20" s="125">
        <v>21199</v>
      </c>
      <c r="B20" s="125" t="s">
        <v>97</v>
      </c>
      <c r="C20" s="145">
        <v>15</v>
      </c>
      <c r="D20" s="145">
        <v>15</v>
      </c>
      <c r="E20" s="83"/>
      <c r="F20" s="83"/>
      <c r="G20" s="83"/>
      <c r="H20" s="83"/>
    </row>
    <row r="21" s="4" customFormat="1" ht="20" customHeight="1" spans="1:8">
      <c r="A21" s="125">
        <v>2119999</v>
      </c>
      <c r="B21" s="125" t="s">
        <v>97</v>
      </c>
      <c r="C21" s="137">
        <v>15</v>
      </c>
      <c r="D21" s="137">
        <v>15</v>
      </c>
      <c r="E21" s="83"/>
      <c r="F21" s="83"/>
      <c r="G21" s="83"/>
      <c r="H21" s="83"/>
    </row>
    <row r="22" s="4" customFormat="1" ht="20" customHeight="1" spans="1:8">
      <c r="A22" s="125">
        <v>216</v>
      </c>
      <c r="B22" s="125" t="s">
        <v>98</v>
      </c>
      <c r="C22" s="137">
        <v>180</v>
      </c>
      <c r="D22" s="83"/>
      <c r="E22" s="137">
        <v>180</v>
      </c>
      <c r="F22" s="83"/>
      <c r="G22" s="83"/>
      <c r="H22" s="83"/>
    </row>
    <row r="23" ht="20" customHeight="1" spans="1:8">
      <c r="A23" s="125">
        <v>21699</v>
      </c>
      <c r="B23" s="125" t="s">
        <v>99</v>
      </c>
      <c r="C23" s="137">
        <v>180</v>
      </c>
      <c r="D23" s="83"/>
      <c r="E23" s="137">
        <v>180</v>
      </c>
      <c r="F23" s="83"/>
      <c r="G23" s="83"/>
      <c r="H23" s="83"/>
    </row>
    <row r="24" ht="20" customHeight="1" spans="1:8">
      <c r="A24" s="125">
        <v>2169999</v>
      </c>
      <c r="B24" s="125" t="s">
        <v>99</v>
      </c>
      <c r="C24" s="137">
        <v>180</v>
      </c>
      <c r="D24" s="83"/>
      <c r="E24" s="137">
        <v>180</v>
      </c>
      <c r="F24" s="83"/>
      <c r="G24" s="83"/>
      <c r="H24" s="83"/>
    </row>
    <row r="25" ht="20" customHeight="1" spans="1:8">
      <c r="A25" s="125">
        <v>222</v>
      </c>
      <c r="B25" s="125" t="s">
        <v>100</v>
      </c>
      <c r="C25" s="137">
        <v>2.48</v>
      </c>
      <c r="D25" s="137">
        <v>2.48</v>
      </c>
      <c r="E25" s="83"/>
      <c r="F25" s="83"/>
      <c r="G25" s="83"/>
      <c r="H25" s="83"/>
    </row>
    <row r="26" ht="20" customHeight="1" spans="1:8">
      <c r="A26" s="125">
        <v>22201</v>
      </c>
      <c r="B26" s="125" t="s">
        <v>101</v>
      </c>
      <c r="C26" s="137">
        <v>2.48</v>
      </c>
      <c r="D26" s="137">
        <v>2.48</v>
      </c>
      <c r="E26" s="83"/>
      <c r="F26" s="83"/>
      <c r="G26" s="83"/>
      <c r="H26" s="83"/>
    </row>
    <row r="27" ht="20" customHeight="1" spans="1:8">
      <c r="A27" s="125">
        <v>2220199</v>
      </c>
      <c r="B27" s="125" t="s">
        <v>102</v>
      </c>
      <c r="C27" s="137">
        <v>2.48</v>
      </c>
      <c r="D27" s="137">
        <v>2.48</v>
      </c>
      <c r="E27" s="83"/>
      <c r="F27" s="83"/>
      <c r="G27" s="83"/>
      <c r="H27" s="83"/>
    </row>
  </sheetData>
  <mergeCells count="2">
    <mergeCell ref="A1:H1"/>
    <mergeCell ref="A3:F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zoomScale="55" zoomScaleNormal="55" workbookViewId="0">
      <selection activeCell="A3" sqref="A3:E3"/>
    </sheetView>
  </sheetViews>
  <sheetFormatPr defaultColWidth="9" defaultRowHeight="14.4" outlineLevelCol="5"/>
  <cols>
    <col min="1" max="1" width="30.6296296296296" style="4" customWidth="1"/>
    <col min="2" max="2" width="14.6296296296296" style="4" customWidth="1"/>
    <col min="3" max="3" width="30.6296296296296" style="4" customWidth="1"/>
    <col min="4" max="6" width="14.6296296296296" style="4" customWidth="1"/>
    <col min="7" max="16384" width="9" style="4"/>
  </cols>
  <sheetData>
    <row r="1" s="4" customFormat="1" ht="40" customHeight="1" spans="1:6">
      <c r="A1" s="111" t="s">
        <v>110</v>
      </c>
      <c r="B1" s="111"/>
      <c r="C1" s="111"/>
      <c r="D1" s="111"/>
      <c r="E1" s="111"/>
      <c r="F1" s="111"/>
    </row>
    <row r="2" s="4" customFormat="1" ht="15" customHeight="1" spans="1:6">
      <c r="A2" s="90"/>
      <c r="B2" s="90"/>
      <c r="C2" s="90"/>
      <c r="D2" s="90"/>
      <c r="E2" s="90"/>
      <c r="F2" s="95" t="s">
        <v>111</v>
      </c>
    </row>
    <row r="3" s="4" customFormat="1" ht="15" customHeight="1" spans="1:6">
      <c r="A3" s="32" t="s">
        <v>2</v>
      </c>
      <c r="B3" s="32"/>
      <c r="C3" s="32"/>
      <c r="D3" s="32"/>
      <c r="E3" s="32"/>
      <c r="F3" s="95" t="s">
        <v>3</v>
      </c>
    </row>
    <row r="4" s="4" customFormat="1" ht="15.75" customHeight="1" spans="1:6">
      <c r="A4" s="20" t="s">
        <v>4</v>
      </c>
      <c r="B4" s="20"/>
      <c r="C4" s="19" t="s">
        <v>5</v>
      </c>
      <c r="D4" s="19"/>
      <c r="E4" s="19"/>
      <c r="F4" s="19"/>
    </row>
    <row r="5" s="90" customFormat="1" ht="15.75" customHeight="1" spans="1:6">
      <c r="A5" s="19" t="s">
        <v>6</v>
      </c>
      <c r="B5" s="19" t="s">
        <v>7</v>
      </c>
      <c r="C5" s="19" t="s">
        <v>6</v>
      </c>
      <c r="D5" s="19" t="s">
        <v>71</v>
      </c>
      <c r="E5" s="19" t="s">
        <v>112</v>
      </c>
      <c r="F5" s="19" t="s">
        <v>113</v>
      </c>
    </row>
    <row r="6" s="4" customFormat="1" ht="15.75" customHeight="1" spans="1:6">
      <c r="A6" s="136" t="s">
        <v>114</v>
      </c>
      <c r="B6" s="123">
        <v>1706.74</v>
      </c>
      <c r="C6" s="101" t="s">
        <v>115</v>
      </c>
      <c r="D6" s="137">
        <f t="shared" ref="D6:F6" si="0">SUM(D7:D32)</f>
        <v>1706.74</v>
      </c>
      <c r="E6" s="137">
        <f t="shared" si="0"/>
        <v>1706.74</v>
      </c>
      <c r="F6" s="101">
        <f t="shared" si="0"/>
        <v>0</v>
      </c>
    </row>
    <row r="7" s="4" customFormat="1" ht="15.75" customHeight="1" spans="1:6">
      <c r="A7" s="136" t="s">
        <v>116</v>
      </c>
      <c r="B7" s="123">
        <v>1706.74</v>
      </c>
      <c r="C7" s="138" t="s">
        <v>117</v>
      </c>
      <c r="D7" s="137">
        <v>1254.95</v>
      </c>
      <c r="E7" s="137">
        <v>1254.95</v>
      </c>
      <c r="F7" s="83"/>
    </row>
    <row r="8" s="4" customFormat="1" ht="15.75" customHeight="1" spans="1:6">
      <c r="A8" s="136" t="s">
        <v>118</v>
      </c>
      <c r="B8" s="101"/>
      <c r="C8" s="138" t="s">
        <v>119</v>
      </c>
      <c r="D8" s="101"/>
      <c r="E8" s="101"/>
      <c r="F8" s="83"/>
    </row>
    <row r="9" s="4" customFormat="1" ht="15.75" customHeight="1" spans="1:6">
      <c r="A9" s="136" t="s">
        <v>120</v>
      </c>
      <c r="B9" s="101"/>
      <c r="C9" s="138" t="s">
        <v>121</v>
      </c>
      <c r="D9" s="101"/>
      <c r="E9" s="101"/>
      <c r="F9" s="83"/>
    </row>
    <row r="10" s="4" customFormat="1" ht="15.75" customHeight="1" spans="1:6">
      <c r="A10" s="136"/>
      <c r="B10" s="101"/>
      <c r="C10" s="138" t="s">
        <v>122</v>
      </c>
      <c r="D10" s="101"/>
      <c r="E10" s="101"/>
      <c r="F10" s="83"/>
    </row>
    <row r="11" s="4" customFormat="1" ht="15.75" customHeight="1" spans="1:6">
      <c r="A11" s="136" t="s">
        <v>123</v>
      </c>
      <c r="B11" s="101"/>
      <c r="C11" s="138" t="s">
        <v>124</v>
      </c>
      <c r="D11" s="101"/>
      <c r="E11" s="101"/>
      <c r="F11" s="83"/>
    </row>
    <row r="12" s="4" customFormat="1" ht="15.75" customHeight="1" spans="1:6">
      <c r="A12" s="136" t="s">
        <v>116</v>
      </c>
      <c r="B12" s="101"/>
      <c r="C12" s="138" t="s">
        <v>125</v>
      </c>
      <c r="D12" s="101"/>
      <c r="E12" s="101"/>
      <c r="F12" s="83"/>
    </row>
    <row r="13" s="4" customFormat="1" ht="15.75" customHeight="1" spans="1:6">
      <c r="A13" s="136" t="s">
        <v>118</v>
      </c>
      <c r="B13" s="101"/>
      <c r="C13" s="138" t="s">
        <v>126</v>
      </c>
      <c r="D13" s="101">
        <v>98</v>
      </c>
      <c r="E13" s="101">
        <v>98</v>
      </c>
      <c r="F13" s="83"/>
    </row>
    <row r="14" s="4" customFormat="1" ht="15.75" customHeight="1" spans="1:6">
      <c r="A14" s="136" t="s">
        <v>120</v>
      </c>
      <c r="B14" s="101"/>
      <c r="C14" s="138" t="s">
        <v>127</v>
      </c>
      <c r="D14" s="101">
        <v>115.31</v>
      </c>
      <c r="E14" s="101">
        <v>115.31</v>
      </c>
      <c r="F14" s="83"/>
    </row>
    <row r="15" s="4" customFormat="1" ht="15.75" customHeight="1" spans="1:6">
      <c r="A15" s="83"/>
      <c r="B15" s="101"/>
      <c r="C15" s="139" t="s">
        <v>128</v>
      </c>
      <c r="D15" s="101">
        <v>41</v>
      </c>
      <c r="E15" s="101">
        <v>41</v>
      </c>
      <c r="F15" s="83"/>
    </row>
    <row r="16" s="4" customFormat="1" ht="15.75" customHeight="1" spans="1:6">
      <c r="A16" s="83"/>
      <c r="B16" s="101"/>
      <c r="C16" s="139" t="s">
        <v>129</v>
      </c>
      <c r="D16" s="101">
        <v>15</v>
      </c>
      <c r="E16" s="101">
        <v>15</v>
      </c>
      <c r="F16" s="83"/>
    </row>
    <row r="17" s="4" customFormat="1" ht="15.75" customHeight="1" spans="1:6">
      <c r="A17" s="83"/>
      <c r="B17" s="101"/>
      <c r="C17" s="139" t="s">
        <v>130</v>
      </c>
      <c r="D17" s="101"/>
      <c r="E17" s="101"/>
      <c r="F17" s="83"/>
    </row>
    <row r="18" s="4" customFormat="1" ht="15.75" customHeight="1" spans="1:6">
      <c r="A18" s="83"/>
      <c r="B18" s="101"/>
      <c r="C18" s="139" t="s">
        <v>131</v>
      </c>
      <c r="D18" s="101"/>
      <c r="E18" s="101"/>
      <c r="F18" s="83"/>
    </row>
    <row r="19" s="4" customFormat="1" ht="15.75" customHeight="1" spans="1:6">
      <c r="A19" s="83"/>
      <c r="B19" s="101"/>
      <c r="C19" s="139" t="s">
        <v>132</v>
      </c>
      <c r="D19" s="101"/>
      <c r="E19" s="101"/>
      <c r="F19" s="83"/>
    </row>
    <row r="20" s="4" customFormat="1" ht="15.75" customHeight="1" spans="1:6">
      <c r="A20" s="83"/>
      <c r="B20" s="101"/>
      <c r="C20" s="140" t="s">
        <v>133</v>
      </c>
      <c r="D20" s="101"/>
      <c r="E20" s="101"/>
      <c r="F20" s="83"/>
    </row>
    <row r="21" s="4" customFormat="1" ht="15.75" customHeight="1" spans="1:6">
      <c r="A21" s="83"/>
      <c r="B21" s="101"/>
      <c r="C21" s="140" t="s">
        <v>134</v>
      </c>
      <c r="D21" s="101">
        <v>180</v>
      </c>
      <c r="E21" s="101">
        <v>180</v>
      </c>
      <c r="F21" s="83"/>
    </row>
    <row r="22" s="4" customFormat="1" ht="15.75" customHeight="1" spans="1:6">
      <c r="A22" s="83"/>
      <c r="B22" s="101"/>
      <c r="C22" s="140" t="s">
        <v>135</v>
      </c>
      <c r="D22" s="101"/>
      <c r="E22" s="101"/>
      <c r="F22" s="83"/>
    </row>
    <row r="23" s="4" customFormat="1" ht="15.75" customHeight="1" spans="1:6">
      <c r="A23" s="83"/>
      <c r="B23" s="101"/>
      <c r="C23" s="140" t="s">
        <v>136</v>
      </c>
      <c r="D23" s="101"/>
      <c r="E23" s="101"/>
      <c r="F23" s="83"/>
    </row>
    <row r="24" s="4" customFormat="1" ht="15.75" customHeight="1" spans="1:6">
      <c r="A24" s="83"/>
      <c r="B24" s="101"/>
      <c r="C24" s="140" t="s">
        <v>137</v>
      </c>
      <c r="D24" s="101"/>
      <c r="E24" s="101"/>
      <c r="F24" s="83"/>
    </row>
    <row r="25" s="4" customFormat="1" ht="15.75" customHeight="1" spans="1:6">
      <c r="A25" s="83"/>
      <c r="B25" s="101"/>
      <c r="C25" s="140" t="s">
        <v>138</v>
      </c>
      <c r="D25" s="101"/>
      <c r="E25" s="101"/>
      <c r="F25" s="83"/>
    </row>
    <row r="26" s="4" customFormat="1" ht="15.75" customHeight="1" spans="1:6">
      <c r="A26" s="83"/>
      <c r="B26" s="101"/>
      <c r="C26" s="140" t="s">
        <v>139</v>
      </c>
      <c r="D26" s="101">
        <v>2.48</v>
      </c>
      <c r="E26" s="101">
        <v>2.48</v>
      </c>
      <c r="F26" s="83"/>
    </row>
    <row r="27" s="4" customFormat="1" ht="15.75" customHeight="1" spans="1:6">
      <c r="A27" s="83"/>
      <c r="B27" s="101"/>
      <c r="C27" s="140" t="s">
        <v>140</v>
      </c>
      <c r="D27" s="101"/>
      <c r="E27" s="101"/>
      <c r="F27" s="83"/>
    </row>
    <row r="28" s="4" customFormat="1" ht="15.75" customHeight="1" spans="1:6">
      <c r="A28" s="83"/>
      <c r="B28" s="101"/>
      <c r="C28" s="140" t="s">
        <v>141</v>
      </c>
      <c r="D28" s="101"/>
      <c r="E28" s="101"/>
      <c r="F28" s="83"/>
    </row>
    <row r="29" s="4" customFormat="1" ht="15.75" customHeight="1" spans="1:6">
      <c r="A29" s="83"/>
      <c r="B29" s="101"/>
      <c r="C29" s="140" t="s">
        <v>142</v>
      </c>
      <c r="D29" s="101"/>
      <c r="E29" s="101"/>
      <c r="F29" s="83"/>
    </row>
    <row r="30" s="4" customFormat="1" ht="15.75" customHeight="1" spans="1:6">
      <c r="A30" s="83"/>
      <c r="B30" s="101"/>
      <c r="C30" s="140" t="s">
        <v>143</v>
      </c>
      <c r="D30" s="101"/>
      <c r="E30" s="101"/>
      <c r="F30" s="83"/>
    </row>
    <row r="31" s="4" customFormat="1" ht="15.75" customHeight="1" spans="1:6">
      <c r="A31" s="83"/>
      <c r="B31" s="101"/>
      <c r="C31" s="140" t="s">
        <v>144</v>
      </c>
      <c r="D31" s="101"/>
      <c r="E31" s="101"/>
      <c r="F31" s="83"/>
    </row>
    <row r="32" s="4" customFormat="1" ht="15.75" customHeight="1" spans="1:6">
      <c r="A32" s="83"/>
      <c r="B32" s="101"/>
      <c r="C32" s="140" t="s">
        <v>145</v>
      </c>
      <c r="D32" s="101"/>
      <c r="E32" s="101"/>
      <c r="F32" s="83"/>
    </row>
    <row r="33" s="4" customFormat="1" ht="15.75" customHeight="1" spans="1:6">
      <c r="A33" s="83"/>
      <c r="B33" s="101"/>
      <c r="C33" s="101"/>
      <c r="D33" s="101"/>
      <c r="E33" s="101"/>
      <c r="F33" s="83"/>
    </row>
    <row r="34" s="4" customFormat="1" ht="15.75" customHeight="1" spans="1:6">
      <c r="A34" s="83"/>
      <c r="B34" s="101"/>
      <c r="C34" s="101" t="s">
        <v>146</v>
      </c>
      <c r="D34" s="101"/>
      <c r="E34" s="101"/>
      <c r="F34" s="83"/>
    </row>
    <row r="35" s="4" customFormat="1" ht="15.75" customHeight="1" spans="1:6">
      <c r="A35" s="83"/>
      <c r="B35" s="101"/>
      <c r="C35" s="101"/>
      <c r="D35" s="101"/>
      <c r="E35" s="101"/>
      <c r="F35" s="83"/>
    </row>
    <row r="36" s="4" customFormat="1" ht="15.75" customHeight="1" spans="1:6">
      <c r="A36" s="83" t="s">
        <v>66</v>
      </c>
      <c r="B36" s="101">
        <f>B6+B11</f>
        <v>1706.74</v>
      </c>
      <c r="C36" s="101" t="s">
        <v>67</v>
      </c>
      <c r="D36" s="101">
        <f t="shared" ref="D36:F36" si="1">D6+D34</f>
        <v>1706.74</v>
      </c>
      <c r="E36" s="101">
        <f t="shared" si="1"/>
        <v>1706.74</v>
      </c>
      <c r="F36" s="101">
        <f t="shared" si="1"/>
        <v>0</v>
      </c>
    </row>
    <row r="37" s="4" customFormat="1" ht="15.75" customHeight="1"/>
    <row r="38" s="4" customFormat="1" ht="15.75" customHeight="1"/>
    <row r="39" s="4" customFormat="1" ht="15.75" customHeight="1"/>
    <row r="40" s="4" customFormat="1" ht="15.75" customHeight="1"/>
    <row r="41" s="4" customFormat="1" ht="15.75" customHeight="1"/>
    <row r="42" s="4" customFormat="1" ht="15.75" customHeight="1"/>
    <row r="43" s="4" customFormat="1" ht="15.75" customHeight="1"/>
    <row r="44" s="4" customFormat="1" ht="15.75" customHeight="1"/>
    <row r="45" s="4" customFormat="1" ht="15.75" customHeight="1"/>
    <row r="46" s="4" customFormat="1" ht="15.75" customHeight="1"/>
  </sheetData>
  <mergeCells count="4">
    <mergeCell ref="A1:F1"/>
    <mergeCell ref="A3:E3"/>
    <mergeCell ref="A4:B4"/>
    <mergeCell ref="C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zoomScale="60" zoomScaleNormal="60" workbookViewId="0">
      <selection activeCell="D24" sqref="D24"/>
    </sheetView>
  </sheetViews>
  <sheetFormatPr defaultColWidth="9" defaultRowHeight="14.4"/>
  <cols>
    <col min="1" max="1" width="12.6296296296296" style="4" customWidth="1"/>
    <col min="2" max="2" width="33.6296296296296" style="4" customWidth="1"/>
    <col min="3" max="11" width="13.1296296296296" style="4" customWidth="1"/>
    <col min="12" max="16384" width="9" style="4"/>
  </cols>
  <sheetData>
    <row r="1" s="109" customFormat="1" ht="40" customHeight="1" spans="1:11">
      <c r="A1" s="111" t="s">
        <v>147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4" customFormat="1" ht="15" customHeight="1" spans="1:11">
      <c r="A2" s="90"/>
      <c r="B2" s="90"/>
      <c r="C2" s="90"/>
      <c r="D2" s="90"/>
      <c r="E2" s="90"/>
      <c r="F2" s="90"/>
      <c r="G2" s="90"/>
      <c r="I2" s="95"/>
      <c r="K2" s="95" t="s">
        <v>148</v>
      </c>
    </row>
    <row r="3" s="4" customFormat="1" ht="15" customHeight="1" spans="1:11">
      <c r="A3" s="32" t="s">
        <v>2</v>
      </c>
      <c r="B3" s="32"/>
      <c r="C3" s="32"/>
      <c r="D3" s="32"/>
      <c r="E3" s="32"/>
      <c r="F3" s="32"/>
      <c r="G3" s="32"/>
      <c r="I3" s="95"/>
      <c r="K3" s="95" t="s">
        <v>3</v>
      </c>
    </row>
    <row r="4" s="4" customFormat="1" ht="30" customHeight="1" spans="1:11">
      <c r="A4" s="112" t="s">
        <v>80</v>
      </c>
      <c r="B4" s="112" t="s">
        <v>81</v>
      </c>
      <c r="C4" s="112" t="s">
        <v>149</v>
      </c>
      <c r="D4" s="112" t="s">
        <v>71</v>
      </c>
      <c r="E4" s="113" t="s">
        <v>105</v>
      </c>
      <c r="F4" s="113"/>
      <c r="G4" s="113"/>
      <c r="H4" s="113"/>
      <c r="I4" s="112" t="s">
        <v>106</v>
      </c>
      <c r="J4" s="128" t="s">
        <v>150</v>
      </c>
      <c r="K4" s="129"/>
    </row>
    <row r="5" s="90" customFormat="1" ht="30" customHeight="1" spans="1:11">
      <c r="A5" s="114"/>
      <c r="B5" s="114"/>
      <c r="C5" s="114"/>
      <c r="D5" s="114"/>
      <c r="E5" s="112" t="s">
        <v>151</v>
      </c>
      <c r="F5" s="115" t="s">
        <v>152</v>
      </c>
      <c r="G5" s="116"/>
      <c r="H5" s="112" t="s">
        <v>153</v>
      </c>
      <c r="I5" s="114"/>
      <c r="J5" s="98" t="s">
        <v>154</v>
      </c>
      <c r="K5" s="98" t="s">
        <v>155</v>
      </c>
    </row>
    <row r="6" s="92" customFormat="1" ht="30" customHeight="1" spans="1:11">
      <c r="A6" s="114"/>
      <c r="B6" s="117"/>
      <c r="C6" s="114"/>
      <c r="D6" s="117"/>
      <c r="E6" s="117"/>
      <c r="F6" s="118" t="s">
        <v>156</v>
      </c>
      <c r="G6" s="118" t="s">
        <v>157</v>
      </c>
      <c r="H6" s="117"/>
      <c r="I6" s="117"/>
      <c r="J6" s="100"/>
      <c r="K6" s="100"/>
    </row>
    <row r="7" s="110" customFormat="1" ht="20" customHeight="1" spans="1:11">
      <c r="A7" s="119"/>
      <c r="B7" s="120" t="s">
        <v>71</v>
      </c>
      <c r="C7" s="121">
        <v>2640.24</v>
      </c>
      <c r="D7" s="122">
        <v>1706.74</v>
      </c>
      <c r="E7" s="123">
        <v>1079.82</v>
      </c>
      <c r="F7" s="124">
        <v>947.07</v>
      </c>
      <c r="G7" s="124">
        <v>15.27</v>
      </c>
      <c r="H7" s="124">
        <v>117.48</v>
      </c>
      <c r="I7" s="130">
        <v>626.92</v>
      </c>
      <c r="J7" s="123">
        <f t="shared" ref="J7:J29" si="0">D7-C7</f>
        <v>-933.5</v>
      </c>
      <c r="K7" s="131">
        <v>-0.547</v>
      </c>
    </row>
    <row r="8" s="110" customFormat="1" ht="20" customHeight="1" spans="1:11">
      <c r="A8" s="125">
        <v>201</v>
      </c>
      <c r="B8" s="126" t="s">
        <v>84</v>
      </c>
      <c r="C8" s="121">
        <v>1554.19</v>
      </c>
      <c r="D8" s="121">
        <v>1254.95</v>
      </c>
      <c r="E8" s="121">
        <v>906.03</v>
      </c>
      <c r="F8" s="121">
        <v>790.76</v>
      </c>
      <c r="G8" s="121">
        <v>15.27</v>
      </c>
      <c r="H8" s="127">
        <v>100</v>
      </c>
      <c r="I8" s="132">
        <v>348.92</v>
      </c>
      <c r="J8" s="123">
        <f t="shared" si="0"/>
        <v>-299.24</v>
      </c>
      <c r="K8" s="133">
        <v>-0.23</v>
      </c>
    </row>
    <row r="9" s="110" customFormat="1" ht="20" customHeight="1" spans="1:11">
      <c r="A9" s="125">
        <v>20104</v>
      </c>
      <c r="B9" s="126" t="s">
        <v>85</v>
      </c>
      <c r="C9" s="121">
        <v>1412.25</v>
      </c>
      <c r="D9" s="121">
        <v>1254.95</v>
      </c>
      <c r="E9" s="121">
        <v>906.03</v>
      </c>
      <c r="F9" s="121">
        <v>790.76</v>
      </c>
      <c r="G9" s="121">
        <v>15.27</v>
      </c>
      <c r="H9" s="127">
        <v>100</v>
      </c>
      <c r="I9" s="132">
        <v>348.92</v>
      </c>
      <c r="J9" s="123">
        <f t="shared" si="0"/>
        <v>-157.3</v>
      </c>
      <c r="K9" s="133">
        <v>-0.1114</v>
      </c>
    </row>
    <row r="10" s="92" customFormat="1" ht="20" customHeight="1" spans="1:11">
      <c r="A10" s="125">
        <v>2010401</v>
      </c>
      <c r="B10" s="126" t="s">
        <v>86</v>
      </c>
      <c r="C10" s="121">
        <v>700.47</v>
      </c>
      <c r="D10" s="121">
        <v>906.03</v>
      </c>
      <c r="E10" s="121">
        <v>906.03</v>
      </c>
      <c r="F10" s="121">
        <v>790.76</v>
      </c>
      <c r="G10" s="121">
        <v>15.27</v>
      </c>
      <c r="H10" s="127">
        <v>100</v>
      </c>
      <c r="I10" s="121"/>
      <c r="J10" s="123">
        <f t="shared" si="0"/>
        <v>205.56</v>
      </c>
      <c r="K10" s="134">
        <v>0.2935</v>
      </c>
    </row>
    <row r="11" s="92" customFormat="1" ht="20" customHeight="1" spans="1:11">
      <c r="A11" s="125">
        <v>2010402</v>
      </c>
      <c r="B11" s="126" t="s">
        <v>87</v>
      </c>
      <c r="C11" s="121">
        <v>263.58</v>
      </c>
      <c r="D11" s="122">
        <v>348.92</v>
      </c>
      <c r="E11" s="121"/>
      <c r="F11" s="123"/>
      <c r="G11" s="121"/>
      <c r="H11" s="123"/>
      <c r="I11" s="121">
        <v>348.92</v>
      </c>
      <c r="J11" s="123">
        <f t="shared" si="0"/>
        <v>85.34</v>
      </c>
      <c r="K11" s="134">
        <v>0.3238</v>
      </c>
    </row>
    <row r="12" s="92" customFormat="1" ht="20" customHeight="1" spans="1:11">
      <c r="A12" s="125">
        <v>207</v>
      </c>
      <c r="B12" s="126" t="s">
        <v>88</v>
      </c>
      <c r="C12" s="121">
        <v>0</v>
      </c>
      <c r="D12" s="122">
        <v>98</v>
      </c>
      <c r="E12" s="121"/>
      <c r="F12" s="121"/>
      <c r="G12" s="121"/>
      <c r="H12" s="121"/>
      <c r="I12" s="122">
        <v>98</v>
      </c>
      <c r="J12" s="123">
        <f t="shared" si="0"/>
        <v>98</v>
      </c>
      <c r="K12" s="134">
        <v>1</v>
      </c>
    </row>
    <row r="13" s="92" customFormat="1" ht="20" customHeight="1" spans="1:11">
      <c r="A13" s="125">
        <v>20701</v>
      </c>
      <c r="B13" s="126" t="s">
        <v>89</v>
      </c>
      <c r="C13" s="121">
        <v>0</v>
      </c>
      <c r="D13" s="122">
        <v>98</v>
      </c>
      <c r="E13" s="121"/>
      <c r="F13" s="121"/>
      <c r="G13" s="121"/>
      <c r="H13" s="121"/>
      <c r="I13" s="122">
        <v>98</v>
      </c>
      <c r="J13" s="123">
        <f t="shared" si="0"/>
        <v>98</v>
      </c>
      <c r="K13" s="134">
        <v>1</v>
      </c>
    </row>
    <row r="14" s="92" customFormat="1" ht="20" customHeight="1" spans="1:11">
      <c r="A14" s="125">
        <v>2070102</v>
      </c>
      <c r="B14" s="126" t="s">
        <v>87</v>
      </c>
      <c r="C14" s="121">
        <v>0</v>
      </c>
      <c r="D14" s="122">
        <v>98</v>
      </c>
      <c r="E14" s="121"/>
      <c r="F14" s="123"/>
      <c r="G14" s="121"/>
      <c r="H14" s="123"/>
      <c r="I14" s="122">
        <v>98</v>
      </c>
      <c r="J14" s="123">
        <f t="shared" si="0"/>
        <v>98</v>
      </c>
      <c r="K14" s="134">
        <v>1</v>
      </c>
    </row>
    <row r="15" s="92" customFormat="1" ht="20" customHeight="1" spans="1:11">
      <c r="A15" s="125">
        <v>208</v>
      </c>
      <c r="B15" s="4" t="s">
        <v>90</v>
      </c>
      <c r="C15" s="121">
        <v>96.81</v>
      </c>
      <c r="D15" s="121">
        <v>115.31</v>
      </c>
      <c r="E15" s="121">
        <v>115.31</v>
      </c>
      <c r="F15" s="121">
        <v>115.31</v>
      </c>
      <c r="G15" s="121"/>
      <c r="H15" s="121"/>
      <c r="I15" s="121"/>
      <c r="J15" s="123">
        <f t="shared" si="0"/>
        <v>18.5</v>
      </c>
      <c r="K15" s="134">
        <v>0.1911</v>
      </c>
    </row>
    <row r="16" s="4" customFormat="1" ht="20" customHeight="1" spans="1:11">
      <c r="A16" s="125">
        <v>20805</v>
      </c>
      <c r="B16" s="126" t="s">
        <v>91</v>
      </c>
      <c r="C16" s="121">
        <v>96.81</v>
      </c>
      <c r="D16" s="121">
        <v>115.31</v>
      </c>
      <c r="E16" s="121">
        <v>115.31</v>
      </c>
      <c r="F16" s="121">
        <v>115.31</v>
      </c>
      <c r="G16" s="121"/>
      <c r="H16" s="121"/>
      <c r="I16" s="121"/>
      <c r="J16" s="123">
        <f t="shared" si="0"/>
        <v>18.5</v>
      </c>
      <c r="K16" s="134">
        <v>0.1911</v>
      </c>
    </row>
    <row r="17" s="4" customFormat="1" ht="20" customHeight="1" spans="1:11">
      <c r="A17" s="125">
        <v>2080505</v>
      </c>
      <c r="B17" s="126" t="s">
        <v>92</v>
      </c>
      <c r="C17" s="121">
        <v>96.81</v>
      </c>
      <c r="D17" s="122">
        <v>115.31</v>
      </c>
      <c r="E17" s="121">
        <v>115.31</v>
      </c>
      <c r="F17" s="121">
        <v>115.31</v>
      </c>
      <c r="G17" s="121"/>
      <c r="H17" s="123"/>
      <c r="I17" s="121"/>
      <c r="J17" s="123">
        <f t="shared" si="0"/>
        <v>18.5</v>
      </c>
      <c r="K17" s="134">
        <v>0.1911</v>
      </c>
    </row>
    <row r="18" s="4" customFormat="1" ht="20" customHeight="1" spans="1:11">
      <c r="A18" s="125">
        <v>210</v>
      </c>
      <c r="B18" s="126" t="s">
        <v>93</v>
      </c>
      <c r="C18" s="121">
        <v>48.4</v>
      </c>
      <c r="D18" s="122">
        <v>41</v>
      </c>
      <c r="E18" s="122">
        <v>41</v>
      </c>
      <c r="F18" s="122">
        <v>41</v>
      </c>
      <c r="G18" s="121"/>
      <c r="H18" s="121"/>
      <c r="I18" s="121"/>
      <c r="J18" s="123">
        <f t="shared" si="0"/>
        <v>-7.4</v>
      </c>
      <c r="K18" s="83">
        <v>-15.29</v>
      </c>
    </row>
    <row r="19" s="4" customFormat="1" ht="20" customHeight="1" spans="1:11">
      <c r="A19" s="125">
        <v>21011</v>
      </c>
      <c r="B19" s="126" t="s">
        <v>94</v>
      </c>
      <c r="C19" s="121">
        <v>48.4</v>
      </c>
      <c r="D19" s="122">
        <v>41</v>
      </c>
      <c r="E19" s="122">
        <v>41</v>
      </c>
      <c r="F19" s="122">
        <v>41</v>
      </c>
      <c r="G19" s="121"/>
      <c r="H19" s="121"/>
      <c r="I19" s="121"/>
      <c r="J19" s="123">
        <f t="shared" si="0"/>
        <v>-7.4</v>
      </c>
      <c r="K19" s="83">
        <v>-15.29</v>
      </c>
    </row>
    <row r="20" s="4" customFormat="1" ht="20" customHeight="1" spans="1:11">
      <c r="A20" s="125">
        <v>2101199</v>
      </c>
      <c r="B20" s="126" t="s">
        <v>95</v>
      </c>
      <c r="C20" s="121">
        <v>48.4</v>
      </c>
      <c r="D20" s="122">
        <v>41</v>
      </c>
      <c r="E20" s="122">
        <v>41</v>
      </c>
      <c r="F20" s="122">
        <v>41</v>
      </c>
      <c r="G20" s="121"/>
      <c r="H20" s="123"/>
      <c r="I20" s="121"/>
      <c r="J20" s="123">
        <f t="shared" si="0"/>
        <v>-7.4</v>
      </c>
      <c r="K20" s="83">
        <v>-15.29</v>
      </c>
    </row>
    <row r="21" s="4" customFormat="1" ht="20" customHeight="1" spans="1:11">
      <c r="A21" s="125">
        <v>211</v>
      </c>
      <c r="B21" s="4" t="s">
        <v>96</v>
      </c>
      <c r="C21" s="121">
        <v>0</v>
      </c>
      <c r="D21" s="122">
        <v>15</v>
      </c>
      <c r="E21" s="122">
        <v>15</v>
      </c>
      <c r="F21" s="83"/>
      <c r="G21" s="121"/>
      <c r="H21" s="122">
        <v>15</v>
      </c>
      <c r="I21" s="121"/>
      <c r="J21" s="123">
        <f t="shared" si="0"/>
        <v>15</v>
      </c>
      <c r="K21" s="135">
        <v>1</v>
      </c>
    </row>
    <row r="22" s="4" customFormat="1" ht="20" customHeight="1" spans="1:11">
      <c r="A22" s="125">
        <v>21199</v>
      </c>
      <c r="B22" s="126" t="s">
        <v>97</v>
      </c>
      <c r="C22" s="121">
        <v>0</v>
      </c>
      <c r="D22" s="122">
        <v>15</v>
      </c>
      <c r="E22" s="122">
        <v>15</v>
      </c>
      <c r="F22" s="83"/>
      <c r="G22" s="121"/>
      <c r="H22" s="122">
        <v>15</v>
      </c>
      <c r="I22" s="121"/>
      <c r="J22" s="123">
        <f t="shared" si="0"/>
        <v>15</v>
      </c>
      <c r="K22" s="135">
        <v>1</v>
      </c>
    </row>
    <row r="23" s="4" customFormat="1" ht="20" customHeight="1" spans="1:11">
      <c r="A23" s="125">
        <v>2119999</v>
      </c>
      <c r="B23" s="126" t="s">
        <v>97</v>
      </c>
      <c r="C23" s="121">
        <v>0</v>
      </c>
      <c r="D23" s="122">
        <v>15</v>
      </c>
      <c r="E23" s="122">
        <v>15</v>
      </c>
      <c r="F23" s="83"/>
      <c r="G23" s="121"/>
      <c r="H23" s="122">
        <v>15</v>
      </c>
      <c r="I23" s="121"/>
      <c r="J23" s="123">
        <f t="shared" si="0"/>
        <v>15</v>
      </c>
      <c r="K23" s="135">
        <v>1</v>
      </c>
    </row>
    <row r="24" s="4" customFormat="1" ht="20" customHeight="1" spans="1:11">
      <c r="A24" s="125">
        <v>216</v>
      </c>
      <c r="B24" s="126" t="s">
        <v>98</v>
      </c>
      <c r="C24" s="122">
        <v>270</v>
      </c>
      <c r="D24" s="122">
        <v>180</v>
      </c>
      <c r="E24" s="121"/>
      <c r="F24" s="121"/>
      <c r="G24" s="121"/>
      <c r="H24" s="121"/>
      <c r="I24" s="122">
        <v>180</v>
      </c>
      <c r="J24" s="123">
        <f t="shared" si="0"/>
        <v>-90</v>
      </c>
      <c r="K24" s="134">
        <v>0.3333</v>
      </c>
    </row>
    <row r="25" s="4" customFormat="1" ht="20" customHeight="1" spans="1:11">
      <c r="A25" s="125">
        <v>21699</v>
      </c>
      <c r="B25" s="126" t="s">
        <v>99</v>
      </c>
      <c r="C25" s="122">
        <v>270</v>
      </c>
      <c r="D25" s="122">
        <v>180</v>
      </c>
      <c r="E25" s="121"/>
      <c r="F25" s="121"/>
      <c r="G25" s="121"/>
      <c r="H25" s="121"/>
      <c r="I25" s="122">
        <v>180</v>
      </c>
      <c r="J25" s="123">
        <f t="shared" si="0"/>
        <v>-90</v>
      </c>
      <c r="K25" s="134">
        <v>0.3333</v>
      </c>
    </row>
    <row r="26" s="4" customFormat="1" ht="20" customHeight="1" spans="1:11">
      <c r="A26" s="125">
        <v>2169999</v>
      </c>
      <c r="B26" s="126" t="s">
        <v>99</v>
      </c>
      <c r="C26" s="122">
        <v>270</v>
      </c>
      <c r="D26" s="122">
        <v>180</v>
      </c>
      <c r="E26" s="121"/>
      <c r="F26" s="123"/>
      <c r="G26" s="121"/>
      <c r="H26" s="123"/>
      <c r="I26" s="122">
        <v>180</v>
      </c>
      <c r="J26" s="123">
        <f t="shared" si="0"/>
        <v>-90</v>
      </c>
      <c r="K26" s="134">
        <v>0.3333</v>
      </c>
    </row>
    <row r="27" s="4" customFormat="1" ht="20" customHeight="1" spans="1:11">
      <c r="A27" s="125">
        <v>222</v>
      </c>
      <c r="B27" s="126" t="s">
        <v>100</v>
      </c>
      <c r="C27" s="121">
        <v>524.07</v>
      </c>
      <c r="D27" s="121">
        <v>2.48</v>
      </c>
      <c r="E27" s="121">
        <v>2.48</v>
      </c>
      <c r="F27" s="83"/>
      <c r="G27" s="121"/>
      <c r="H27" s="121">
        <v>2.48</v>
      </c>
      <c r="I27" s="121"/>
      <c r="J27" s="123">
        <f t="shared" si="0"/>
        <v>-521.59</v>
      </c>
      <c r="K27" s="134">
        <v>-0.9953</v>
      </c>
    </row>
    <row r="28" s="4" customFormat="1" ht="20" customHeight="1" spans="1:11">
      <c r="A28" s="125">
        <v>22201</v>
      </c>
      <c r="B28" s="126" t="s">
        <v>101</v>
      </c>
      <c r="C28" s="121">
        <v>524.07</v>
      </c>
      <c r="D28" s="121">
        <v>2.48</v>
      </c>
      <c r="E28" s="121">
        <v>2.48</v>
      </c>
      <c r="F28" s="83"/>
      <c r="G28" s="121"/>
      <c r="H28" s="121">
        <v>2.48</v>
      </c>
      <c r="I28" s="121"/>
      <c r="J28" s="123">
        <f t="shared" si="0"/>
        <v>-521.59</v>
      </c>
      <c r="K28" s="134">
        <v>-0.9953</v>
      </c>
    </row>
    <row r="29" s="4" customFormat="1" ht="20" customHeight="1" spans="1:11">
      <c r="A29" s="125">
        <v>2220199</v>
      </c>
      <c r="B29" s="126" t="s">
        <v>102</v>
      </c>
      <c r="C29" s="121">
        <v>524.07</v>
      </c>
      <c r="D29" s="122">
        <v>2.48</v>
      </c>
      <c r="E29" s="121">
        <v>2.48</v>
      </c>
      <c r="F29" s="83"/>
      <c r="G29" s="121"/>
      <c r="H29" s="121">
        <v>2.48</v>
      </c>
      <c r="I29" s="121"/>
      <c r="J29" s="123">
        <f t="shared" si="0"/>
        <v>-521.59</v>
      </c>
      <c r="K29" s="134">
        <v>-0.9953</v>
      </c>
    </row>
    <row r="30" s="4" customFormat="1" ht="20" customHeight="1"/>
    <row r="31" s="4" customFormat="1" ht="20" customHeight="1"/>
    <row r="42" s="4" customFormat="1" spans="1:1">
      <c r="A42" s="32"/>
    </row>
    <row r="43" s="4" customFormat="1" spans="1:1">
      <c r="A43" s="32"/>
    </row>
    <row r="44" s="4" customFormat="1" spans="1:1">
      <c r="A44" s="32"/>
    </row>
    <row r="45" s="4" customFormat="1" spans="1:1">
      <c r="A45" s="32"/>
    </row>
    <row r="46" s="4" customFormat="1" spans="1:1">
      <c r="A46" s="32"/>
    </row>
    <row r="47" s="4" customFormat="1" spans="1:1">
      <c r="A47" s="32"/>
    </row>
    <row r="48" s="4" customFormat="1" spans="1:1">
      <c r="A48" s="32"/>
    </row>
    <row r="49" s="4" customFormat="1" spans="1:1">
      <c r="A49" s="32"/>
    </row>
    <row r="50" s="4" customFormat="1" spans="1:1">
      <c r="A50" s="32"/>
    </row>
    <row r="51" s="4" customFormat="1" spans="1:1">
      <c r="A51" s="32"/>
    </row>
    <row r="52" s="4" customFormat="1" spans="1:1">
      <c r="A52" s="32"/>
    </row>
    <row r="53" s="4" customFormat="1" spans="1:1">
      <c r="A53" s="32"/>
    </row>
    <row r="54" s="4" customFormat="1" spans="1:1">
      <c r="A54" s="32"/>
    </row>
    <row r="55" s="4" customFormat="1" spans="1:1">
      <c r="A55" s="32"/>
    </row>
    <row r="56" s="4" customFormat="1" spans="1:1">
      <c r="A56" s="32"/>
    </row>
    <row r="57" s="4" customFormat="1" spans="1:1">
      <c r="A57" s="32"/>
    </row>
    <row r="58" s="4" customFormat="1" spans="1:1">
      <c r="A58" s="32"/>
    </row>
    <row r="59" s="4" customFormat="1" spans="1:1">
      <c r="A59" s="32"/>
    </row>
    <row r="60" s="4" customFormat="1" spans="1:1">
      <c r="A60" s="32"/>
    </row>
    <row r="61" s="4" customFormat="1" spans="1:1">
      <c r="A61" s="32"/>
    </row>
    <row r="62" s="4" customFormat="1" spans="1:1">
      <c r="A62" s="32"/>
    </row>
    <row r="63" s="4" customFormat="1" spans="1:1">
      <c r="A63" s="32"/>
    </row>
    <row r="64" s="4" customFormat="1" spans="1:1">
      <c r="A64" s="32"/>
    </row>
    <row r="65" s="4" customFormat="1" spans="1:1">
      <c r="A65" s="32"/>
    </row>
    <row r="66" s="4" customFormat="1" spans="1:1">
      <c r="A66" s="32"/>
    </row>
    <row r="67" s="4" customFormat="1" spans="1:1">
      <c r="A67" s="32"/>
    </row>
    <row r="68" s="4" customFormat="1" spans="1:1">
      <c r="A68" s="32"/>
    </row>
    <row r="69" s="4" customFormat="1" spans="1:1">
      <c r="A69" s="32"/>
    </row>
    <row r="70" s="4" customFormat="1" spans="1:1">
      <c r="A70" s="32"/>
    </row>
    <row r="71" s="4" customFormat="1" spans="1:1">
      <c r="A71" s="32"/>
    </row>
    <row r="72" s="4" customFormat="1" spans="1:1">
      <c r="A72" s="32"/>
    </row>
    <row r="73" s="4" customFormat="1" spans="1:1">
      <c r="A73" s="32"/>
    </row>
    <row r="74" s="4" customFormat="1" spans="1:1">
      <c r="A74" s="32"/>
    </row>
    <row r="75" s="4" customFormat="1" spans="1:1">
      <c r="A75" s="32"/>
    </row>
    <row r="76" s="4" customFormat="1" spans="1:1">
      <c r="A76" s="32"/>
    </row>
    <row r="77" s="4" customFormat="1" spans="1:1">
      <c r="A77" s="32"/>
    </row>
    <row r="78" s="4" customFormat="1" spans="1:1">
      <c r="A78" s="32"/>
    </row>
    <row r="79" s="4" customFormat="1" spans="1:1">
      <c r="A79" s="32"/>
    </row>
    <row r="80" s="4" customFormat="1" spans="1:1">
      <c r="A80" s="32"/>
    </row>
    <row r="81" s="4" customFormat="1" spans="1:1">
      <c r="A81" s="32"/>
    </row>
    <row r="82" s="4" customFormat="1" spans="1:1">
      <c r="A82" s="32"/>
    </row>
    <row r="83" s="4" customFormat="1" spans="1:1">
      <c r="A83" s="32"/>
    </row>
    <row r="84" s="4" customFormat="1" spans="1:1">
      <c r="A84" s="32"/>
    </row>
    <row r="85" s="4" customFormat="1" spans="1:1">
      <c r="A85" s="32"/>
    </row>
    <row r="86" s="4" customFormat="1" spans="1:1">
      <c r="A86" s="32"/>
    </row>
    <row r="87" s="4" customFormat="1" spans="1:1">
      <c r="A87" s="32"/>
    </row>
    <row r="88" s="4" customFormat="1" spans="1:1">
      <c r="A88" s="32"/>
    </row>
    <row r="89" s="4" customFormat="1" spans="1:1">
      <c r="A89" s="32"/>
    </row>
    <row r="90" s="4" customFormat="1" spans="1:1">
      <c r="A90" s="32"/>
    </row>
    <row r="91" s="4" customFormat="1" spans="1:1">
      <c r="A91" s="32"/>
    </row>
    <row r="92" s="4" customFormat="1" spans="1:1">
      <c r="A92" s="32"/>
    </row>
    <row r="93" s="4" customFormat="1" spans="1:1">
      <c r="A93" s="32"/>
    </row>
    <row r="94" s="4" customFormat="1" spans="1:1">
      <c r="A94" s="32"/>
    </row>
    <row r="95" s="4" customFormat="1" spans="1:1">
      <c r="A95" s="32"/>
    </row>
    <row r="96" s="4" customFormat="1" spans="1:1">
      <c r="A96" s="32"/>
    </row>
    <row r="97" s="4" customFormat="1" spans="1:1">
      <c r="A97" s="32"/>
    </row>
    <row r="98" s="4" customFormat="1" spans="1:1">
      <c r="A98" s="32"/>
    </row>
    <row r="99" s="4" customFormat="1" spans="1:1">
      <c r="A99" s="32"/>
    </row>
    <row r="100" s="4" customFormat="1" spans="1:1">
      <c r="A100" s="32"/>
    </row>
    <row r="101" s="4" customFormat="1" spans="1:1">
      <c r="A101" s="32"/>
    </row>
    <row r="102" s="4" customFormat="1" spans="1:1">
      <c r="A102" s="32"/>
    </row>
    <row r="103" s="4" customFormat="1" spans="1:1">
      <c r="A103" s="32"/>
    </row>
    <row r="104" s="4" customFormat="1" spans="1:1">
      <c r="A104" s="32"/>
    </row>
    <row r="105" s="4" customFormat="1" spans="1:1">
      <c r="A105" s="32"/>
    </row>
    <row r="106" s="4" customFormat="1" spans="1:1">
      <c r="A106" s="32"/>
    </row>
    <row r="107" s="4" customFormat="1" spans="1:1">
      <c r="A107" s="32"/>
    </row>
    <row r="108" s="4" customFormat="1" spans="1:1">
      <c r="A108" s="32"/>
    </row>
    <row r="109" s="4" customFormat="1" spans="1:1">
      <c r="A109" s="32"/>
    </row>
    <row r="110" s="4" customFormat="1" spans="1:1">
      <c r="A110" s="32"/>
    </row>
    <row r="111" s="4" customFormat="1" spans="1:1">
      <c r="A111" s="32"/>
    </row>
    <row r="112" s="4" customFormat="1" spans="1:1">
      <c r="A112" s="32"/>
    </row>
    <row r="113" s="4" customFormat="1" spans="1:1">
      <c r="A113" s="32"/>
    </row>
    <row r="114" s="4" customFormat="1" spans="1:1">
      <c r="A114" s="32"/>
    </row>
    <row r="115" s="4" customFormat="1" spans="1:1">
      <c r="A115" s="32"/>
    </row>
    <row r="116" s="4" customFormat="1" spans="1:1">
      <c r="A116" s="32"/>
    </row>
    <row r="117" s="4" customFormat="1" spans="1:1">
      <c r="A117" s="32"/>
    </row>
    <row r="118" s="4" customFormat="1" spans="1:1">
      <c r="A118" s="32"/>
    </row>
    <row r="119" s="4" customFormat="1" spans="1:1">
      <c r="A119" s="32"/>
    </row>
    <row r="120" s="4" customFormat="1" spans="1:1">
      <c r="A120" s="32"/>
    </row>
    <row r="121" s="4" customFormat="1" spans="1:1">
      <c r="A121" s="32"/>
    </row>
    <row r="122" s="4" customFormat="1" spans="1:1">
      <c r="A122" s="32"/>
    </row>
    <row r="123" s="4" customFormat="1" spans="1:1">
      <c r="A123" s="32"/>
    </row>
    <row r="124" s="4" customFormat="1" spans="1:1">
      <c r="A124" s="32"/>
    </row>
    <row r="125" s="4" customFormat="1" spans="1:1">
      <c r="A125" s="32"/>
    </row>
    <row r="126" s="4" customFormat="1" spans="1:1">
      <c r="A126" s="32"/>
    </row>
    <row r="127" s="4" customFormat="1" spans="1:1">
      <c r="A127" s="32"/>
    </row>
    <row r="128" s="4" customFormat="1" spans="1:1">
      <c r="A128" s="32"/>
    </row>
    <row r="129" s="4" customFormat="1" spans="1:1">
      <c r="A129" s="32"/>
    </row>
    <row r="130" s="4" customFormat="1" spans="1:1">
      <c r="A130" s="32"/>
    </row>
    <row r="131" s="4" customFormat="1" spans="1:1">
      <c r="A131" s="32"/>
    </row>
    <row r="132" s="4" customFormat="1" spans="1:1">
      <c r="A132" s="32"/>
    </row>
    <row r="133" s="4" customFormat="1" spans="1:1">
      <c r="A133" s="32"/>
    </row>
    <row r="134" s="4" customFormat="1" spans="1:1">
      <c r="A134" s="32"/>
    </row>
    <row r="135" s="4" customFormat="1" spans="1:1">
      <c r="A135" s="32"/>
    </row>
    <row r="136" s="4" customFormat="1" spans="1:1">
      <c r="A136" s="32"/>
    </row>
    <row r="137" s="4" customFormat="1" spans="1:1">
      <c r="A137" s="32"/>
    </row>
    <row r="138" s="4" customFormat="1" spans="1:1">
      <c r="A138" s="32"/>
    </row>
    <row r="139" s="4" customFormat="1" spans="1:1">
      <c r="A139" s="32"/>
    </row>
    <row r="140" s="4" customFormat="1" spans="1:1">
      <c r="A140" s="32"/>
    </row>
    <row r="141" s="4" customFormat="1" spans="1:1">
      <c r="A141" s="32"/>
    </row>
    <row r="142" s="4" customFormat="1" spans="1:1">
      <c r="A142" s="32"/>
    </row>
    <row r="143" s="4" customFormat="1" spans="1:1">
      <c r="A143" s="32"/>
    </row>
    <row r="144" s="4" customFormat="1" spans="1:1">
      <c r="A144" s="32"/>
    </row>
    <row r="145" s="4" customFormat="1" spans="1:1">
      <c r="A145" s="32"/>
    </row>
    <row r="146" s="4" customFormat="1" spans="1:1">
      <c r="A146" s="32"/>
    </row>
    <row r="147" s="4" customFormat="1" spans="1:1">
      <c r="A147" s="32"/>
    </row>
    <row r="148" s="4" customFormat="1" spans="1:1">
      <c r="A148" s="32"/>
    </row>
    <row r="149" s="4" customFormat="1" spans="1:1">
      <c r="A149" s="32"/>
    </row>
    <row r="150" s="4" customFormat="1" spans="1:1">
      <c r="A150" s="32"/>
    </row>
    <row r="151" s="4" customFormat="1" spans="1:1">
      <c r="A151" s="32"/>
    </row>
    <row r="152" s="4" customFormat="1" spans="1:1">
      <c r="A152" s="32"/>
    </row>
    <row r="153" s="4" customFormat="1" spans="1:1">
      <c r="A153" s="32"/>
    </row>
    <row r="154" s="4" customFormat="1" spans="1:1">
      <c r="A154" s="32"/>
    </row>
    <row r="155" s="4" customFormat="1" spans="1:1">
      <c r="A155" s="32"/>
    </row>
    <row r="156" s="4" customFormat="1" spans="1:1">
      <c r="A156" s="32"/>
    </row>
    <row r="157" s="4" customFormat="1" spans="1:1">
      <c r="A157" s="32"/>
    </row>
    <row r="158" s="4" customFormat="1" spans="1:1">
      <c r="A158" s="32"/>
    </row>
    <row r="159" s="4" customFormat="1" spans="1:1">
      <c r="A159" s="32"/>
    </row>
    <row r="160" s="4" customFormat="1" spans="1:1">
      <c r="A160" s="32"/>
    </row>
    <row r="161" s="4" customFormat="1" spans="1:1">
      <c r="A161" s="32"/>
    </row>
    <row r="162" s="4" customFormat="1" spans="1:1">
      <c r="A162" s="32"/>
    </row>
    <row r="163" s="4" customFormat="1" spans="1:1">
      <c r="A163" s="32"/>
    </row>
    <row r="164" s="4" customFormat="1" spans="1:1">
      <c r="A164" s="32"/>
    </row>
    <row r="165" s="4" customFormat="1" spans="1:1">
      <c r="A165" s="32"/>
    </row>
    <row r="166" s="4" customFormat="1" spans="1:1">
      <c r="A166" s="32"/>
    </row>
    <row r="167" s="4" customFormat="1" spans="1:1">
      <c r="A167" s="32"/>
    </row>
    <row r="168" s="4" customFormat="1" spans="1:1">
      <c r="A168" s="32"/>
    </row>
    <row r="169" s="4" customFormat="1" spans="1:1">
      <c r="A169" s="32"/>
    </row>
    <row r="170" s="4" customFormat="1" spans="1:1">
      <c r="A170" s="32"/>
    </row>
    <row r="171" s="4" customFormat="1" spans="1:1">
      <c r="A171" s="32"/>
    </row>
    <row r="172" s="4" customFormat="1" spans="1:1">
      <c r="A172" s="32"/>
    </row>
    <row r="173" s="4" customFormat="1" spans="1:1">
      <c r="A173" s="32"/>
    </row>
    <row r="174" s="4" customFormat="1" spans="1:1">
      <c r="A174" s="32"/>
    </row>
    <row r="175" s="4" customFormat="1" spans="1:1">
      <c r="A175" s="32"/>
    </row>
    <row r="176" s="4" customFormat="1" spans="1:1">
      <c r="A176" s="32"/>
    </row>
    <row r="177" s="4" customFormat="1" spans="1:1">
      <c r="A177" s="32"/>
    </row>
    <row r="178" s="4" customFormat="1" spans="1:1">
      <c r="A178" s="32"/>
    </row>
    <row r="179" s="4" customFormat="1" spans="1:1">
      <c r="A179" s="32"/>
    </row>
    <row r="180" s="4" customFormat="1" spans="1:1">
      <c r="A180" s="32"/>
    </row>
    <row r="181" s="4" customFormat="1" spans="1:1">
      <c r="A181" s="32"/>
    </row>
    <row r="182" s="4" customFormat="1" spans="1:1">
      <c r="A182" s="32"/>
    </row>
    <row r="183" s="4" customFormat="1" spans="1:1">
      <c r="A183" s="32"/>
    </row>
    <row r="184" s="4" customFormat="1" spans="1:1">
      <c r="A184" s="32"/>
    </row>
    <row r="185" s="4" customFormat="1" spans="1:1">
      <c r="A185" s="32"/>
    </row>
    <row r="186" s="4" customFormat="1" spans="1:1">
      <c r="A186" s="32"/>
    </row>
    <row r="187" s="4" customFormat="1" spans="1:1">
      <c r="A187" s="32"/>
    </row>
    <row r="188" s="4" customFormat="1" spans="1:1">
      <c r="A188" s="32"/>
    </row>
    <row r="189" s="4" customFormat="1" spans="1:1">
      <c r="A189" s="32"/>
    </row>
    <row r="190" s="4" customFormat="1" spans="1:1">
      <c r="A190" s="32"/>
    </row>
    <row r="191" s="4" customFormat="1" spans="1:1">
      <c r="A191" s="32"/>
    </row>
    <row r="192" s="4" customFormat="1" spans="1:1">
      <c r="A192" s="32"/>
    </row>
    <row r="193" s="4" customFormat="1" spans="1:1">
      <c r="A193" s="32"/>
    </row>
    <row r="194" s="4" customFormat="1" spans="1:1">
      <c r="A194" s="32"/>
    </row>
    <row r="195" s="4" customFormat="1" spans="1:1">
      <c r="A195" s="32"/>
    </row>
    <row r="196" s="4" customFormat="1" spans="1:1">
      <c r="A196" s="32"/>
    </row>
    <row r="197" s="4" customFormat="1" spans="1:1">
      <c r="A197" s="32"/>
    </row>
    <row r="198" s="4" customFormat="1" spans="1:1">
      <c r="A198" s="32"/>
    </row>
    <row r="199" s="4" customFormat="1" spans="1:1">
      <c r="A199" s="32"/>
    </row>
    <row r="200" s="4" customFormat="1" spans="1:1">
      <c r="A200" s="32"/>
    </row>
    <row r="201" s="4" customFormat="1" spans="1:1">
      <c r="A201" s="32"/>
    </row>
    <row r="202" s="4" customFormat="1" spans="1:1">
      <c r="A202" s="32"/>
    </row>
    <row r="203" s="4" customFormat="1" spans="1:1">
      <c r="A203" s="32"/>
    </row>
    <row r="204" s="4" customFormat="1" spans="1:1">
      <c r="A204" s="32"/>
    </row>
    <row r="205" s="4" customFormat="1" spans="1:1">
      <c r="A205" s="32"/>
    </row>
    <row r="206" s="4" customFormat="1" spans="1:1">
      <c r="A206" s="32"/>
    </row>
    <row r="207" s="4" customFormat="1" spans="1:1">
      <c r="A207" s="32"/>
    </row>
    <row r="208" s="4" customFormat="1" spans="1:1">
      <c r="A208" s="32"/>
    </row>
    <row r="209" s="4" customFormat="1" spans="1:1">
      <c r="A209" s="32"/>
    </row>
    <row r="210" s="4" customFormat="1" spans="1:1">
      <c r="A210" s="32"/>
    </row>
    <row r="211" s="4" customFormat="1" spans="1:1">
      <c r="A211" s="32"/>
    </row>
    <row r="212" s="4" customFormat="1" spans="1:1">
      <c r="A212" s="32"/>
    </row>
    <row r="213" s="4" customFormat="1" spans="1:1">
      <c r="A213" s="32"/>
    </row>
    <row r="214" s="4" customFormat="1" spans="1:1">
      <c r="A214" s="32"/>
    </row>
    <row r="215" s="4" customFormat="1" spans="1:1">
      <c r="A215" s="32"/>
    </row>
    <row r="216" s="4" customFormat="1" spans="1:1">
      <c r="A216" s="32"/>
    </row>
    <row r="217" s="4" customFormat="1" spans="1:1">
      <c r="A217" s="32"/>
    </row>
    <row r="218" s="4" customFormat="1" spans="1:1">
      <c r="A218" s="32"/>
    </row>
    <row r="219" s="4" customFormat="1" spans="1:1">
      <c r="A219" s="32"/>
    </row>
    <row r="220" s="4" customFormat="1" spans="1:1">
      <c r="A220" s="32"/>
    </row>
    <row r="221" s="4" customFormat="1" spans="1:1">
      <c r="A221" s="32"/>
    </row>
    <row r="222" s="4" customFormat="1" spans="1:1">
      <c r="A222" s="32"/>
    </row>
    <row r="223" s="4" customFormat="1" spans="1:1">
      <c r="A223" s="32"/>
    </row>
    <row r="224" s="4" customFormat="1" spans="1:1">
      <c r="A224" s="32"/>
    </row>
    <row r="225" s="4" customFormat="1" spans="1:1">
      <c r="A225" s="32"/>
    </row>
    <row r="226" s="4" customFormat="1" spans="1:1">
      <c r="A226" s="32"/>
    </row>
    <row r="227" s="4" customFormat="1" spans="1:1">
      <c r="A227" s="32"/>
    </row>
    <row r="228" s="4" customFormat="1" spans="1:1">
      <c r="A228" s="32"/>
    </row>
    <row r="229" s="4" customFormat="1" spans="1:1">
      <c r="A229" s="32"/>
    </row>
    <row r="230" s="4" customFormat="1" spans="1:1">
      <c r="A230" s="32"/>
    </row>
    <row r="231" s="4" customFormat="1" spans="1:1">
      <c r="A231" s="32"/>
    </row>
    <row r="232" s="4" customFormat="1" spans="1:1">
      <c r="A232" s="32"/>
    </row>
    <row r="233" s="4" customFormat="1" spans="1:1">
      <c r="A233" s="32"/>
    </row>
    <row r="234" s="4" customFormat="1" spans="1:1">
      <c r="A234" s="32"/>
    </row>
    <row r="235" s="4" customFormat="1" spans="1:1">
      <c r="A235" s="32"/>
    </row>
    <row r="236" s="4" customFormat="1" spans="1:1">
      <c r="A236" s="32"/>
    </row>
    <row r="237" s="4" customFormat="1" spans="1:1">
      <c r="A237" s="32"/>
    </row>
    <row r="238" s="4" customFormat="1" spans="1:1">
      <c r="A238" s="32"/>
    </row>
    <row r="239" s="4" customFormat="1" spans="1:1">
      <c r="A239" s="32"/>
    </row>
    <row r="240" s="4" customFormat="1" spans="1:1">
      <c r="A240" s="32"/>
    </row>
    <row r="241" s="4" customFormat="1" spans="1:1">
      <c r="A241" s="32"/>
    </row>
  </sheetData>
  <mergeCells count="14">
    <mergeCell ref="A1:K1"/>
    <mergeCell ref="A3:G3"/>
    <mergeCell ref="E4:H4"/>
    <mergeCell ref="J4:K4"/>
    <mergeCell ref="F5:G5"/>
    <mergeCell ref="A4:A6"/>
    <mergeCell ref="B4:B6"/>
    <mergeCell ref="C4:C6"/>
    <mergeCell ref="D4:D6"/>
    <mergeCell ref="E5:E6"/>
    <mergeCell ref="H5:H6"/>
    <mergeCell ref="I4:I6"/>
    <mergeCell ref="J5:J6"/>
    <mergeCell ref="K5:K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zoomScale="70" zoomScaleNormal="70" workbookViewId="0">
      <selection activeCell="B32" sqref="B32"/>
    </sheetView>
  </sheetViews>
  <sheetFormatPr defaultColWidth="9" defaultRowHeight="14.4" outlineLevelCol="4"/>
  <cols>
    <col min="1" max="1" width="12.6296296296296" style="4" customWidth="1"/>
    <col min="2" max="2" width="32.6296296296296" style="4" customWidth="1"/>
    <col min="3" max="5" width="16.6296296296296" style="4" customWidth="1"/>
    <col min="6" max="16384" width="9" style="4"/>
  </cols>
  <sheetData>
    <row r="1" s="4" customFormat="1" ht="33.75" customHeight="1" spans="1:5">
      <c r="A1" s="91" t="s">
        <v>158</v>
      </c>
      <c r="B1" s="91"/>
      <c r="C1" s="91"/>
      <c r="D1" s="91"/>
      <c r="E1" s="91"/>
    </row>
    <row r="2" s="4" customFormat="1" ht="15" customHeight="1" spans="1:5">
      <c r="A2" s="92"/>
      <c r="B2" s="92"/>
      <c r="C2" s="92"/>
      <c r="D2" s="92"/>
      <c r="E2" s="93" t="s">
        <v>159</v>
      </c>
    </row>
    <row r="3" s="4" customFormat="1" ht="15" customHeight="1" spans="1:5">
      <c r="A3" s="104" t="s">
        <v>2</v>
      </c>
      <c r="B3" s="104"/>
      <c r="E3" s="95" t="s">
        <v>3</v>
      </c>
    </row>
    <row r="4" s="4" customFormat="1" ht="15" customHeight="1" spans="1:5">
      <c r="A4" s="20" t="s">
        <v>160</v>
      </c>
      <c r="B4" s="20"/>
      <c r="C4" s="20" t="s">
        <v>161</v>
      </c>
      <c r="D4" s="20"/>
      <c r="E4" s="20"/>
    </row>
    <row r="5" s="90" customFormat="1" spans="1:5">
      <c r="A5" s="19" t="s">
        <v>80</v>
      </c>
      <c r="B5" s="19" t="s">
        <v>81</v>
      </c>
      <c r="C5" s="19" t="s">
        <v>71</v>
      </c>
      <c r="D5" s="19" t="s">
        <v>152</v>
      </c>
      <c r="E5" s="19" t="s">
        <v>153</v>
      </c>
    </row>
    <row r="6" s="4" customFormat="1" spans="1:5">
      <c r="A6" s="105">
        <v>301</v>
      </c>
      <c r="B6" s="106" t="s">
        <v>156</v>
      </c>
      <c r="C6" s="107">
        <v>947.07</v>
      </c>
      <c r="D6" s="107">
        <v>947.07</v>
      </c>
      <c r="E6" s="107"/>
    </row>
    <row r="7" s="4" customFormat="1" spans="1:5">
      <c r="A7" s="105">
        <v>30101</v>
      </c>
      <c r="B7" s="106" t="s">
        <v>162</v>
      </c>
      <c r="C7" s="107">
        <v>494.04</v>
      </c>
      <c r="D7" s="107">
        <v>494.04</v>
      </c>
      <c r="E7" s="107"/>
    </row>
    <row r="8" s="4" customFormat="1" spans="1:5">
      <c r="A8" s="105">
        <v>30102</v>
      </c>
      <c r="B8" s="106" t="s">
        <v>163</v>
      </c>
      <c r="C8" s="107">
        <v>296.72</v>
      </c>
      <c r="D8" s="107">
        <v>296.72</v>
      </c>
      <c r="E8" s="107"/>
    </row>
    <row r="9" s="4" customFormat="1" spans="1:5">
      <c r="A9" s="105">
        <v>30103</v>
      </c>
      <c r="B9" s="106" t="s">
        <v>164</v>
      </c>
      <c r="C9" s="107"/>
      <c r="D9" s="107"/>
      <c r="E9" s="107"/>
    </row>
    <row r="10" s="4" customFormat="1" spans="1:5">
      <c r="A10" s="105">
        <v>30106</v>
      </c>
      <c r="B10" s="106" t="s">
        <v>165</v>
      </c>
      <c r="C10" s="107"/>
      <c r="D10" s="107"/>
      <c r="E10" s="107"/>
    </row>
    <row r="11" s="4" customFormat="1" spans="1:5">
      <c r="A11" s="105">
        <v>30107</v>
      </c>
      <c r="B11" s="106" t="s">
        <v>166</v>
      </c>
      <c r="C11" s="107"/>
      <c r="D11" s="107"/>
      <c r="E11" s="107"/>
    </row>
    <row r="12" s="4" customFormat="1" spans="1:5">
      <c r="A12" s="105">
        <v>30108</v>
      </c>
      <c r="B12" s="106" t="s">
        <v>167</v>
      </c>
      <c r="C12" s="107">
        <v>115.31</v>
      </c>
      <c r="D12" s="107">
        <v>115.31</v>
      </c>
      <c r="E12" s="107"/>
    </row>
    <row r="13" s="4" customFormat="1" spans="1:5">
      <c r="A13" s="105">
        <v>30109</v>
      </c>
      <c r="B13" s="106" t="s">
        <v>168</v>
      </c>
      <c r="C13" s="107"/>
      <c r="D13" s="107"/>
      <c r="E13" s="107"/>
    </row>
    <row r="14" s="4" customFormat="1" spans="1:5">
      <c r="A14" s="105">
        <v>30110</v>
      </c>
      <c r="B14" s="106" t="s">
        <v>169</v>
      </c>
      <c r="C14" s="107">
        <v>41</v>
      </c>
      <c r="D14" s="107">
        <v>41</v>
      </c>
      <c r="E14" s="107"/>
    </row>
    <row r="15" s="4" customFormat="1" spans="1:5">
      <c r="A15" s="105">
        <v>30111</v>
      </c>
      <c r="B15" s="106" t="s">
        <v>170</v>
      </c>
      <c r="C15" s="107"/>
      <c r="D15" s="107"/>
      <c r="E15" s="107"/>
    </row>
    <row r="16" s="4" customFormat="1" spans="1:5">
      <c r="A16" s="105">
        <v>30112</v>
      </c>
      <c r="B16" s="106" t="s">
        <v>171</v>
      </c>
      <c r="C16" s="107"/>
      <c r="D16" s="107"/>
      <c r="E16" s="107"/>
    </row>
    <row r="17" s="4" customFormat="1" spans="1:5">
      <c r="A17" s="105">
        <v>30113</v>
      </c>
      <c r="B17" s="106" t="s">
        <v>172</v>
      </c>
      <c r="C17" s="107"/>
      <c r="D17" s="107"/>
      <c r="E17" s="107"/>
    </row>
    <row r="18" s="4" customFormat="1" spans="1:5">
      <c r="A18" s="105">
        <v>30114</v>
      </c>
      <c r="B18" s="106" t="s">
        <v>173</v>
      </c>
      <c r="C18" s="107"/>
      <c r="D18" s="107"/>
      <c r="E18" s="107"/>
    </row>
    <row r="19" s="4" customFormat="1" spans="1:5">
      <c r="A19" s="105">
        <v>30199</v>
      </c>
      <c r="B19" s="106" t="s">
        <v>174</v>
      </c>
      <c r="C19" s="107"/>
      <c r="D19" s="107"/>
      <c r="E19" s="107"/>
    </row>
    <row r="20" s="4" customFormat="1" spans="1:5">
      <c r="A20" s="105">
        <v>302</v>
      </c>
      <c r="B20" s="106" t="s">
        <v>175</v>
      </c>
      <c r="C20" s="107">
        <v>117.48</v>
      </c>
      <c r="D20" s="107"/>
      <c r="E20" s="107">
        <v>117.48</v>
      </c>
    </row>
    <row r="21" s="4" customFormat="1" spans="1:5">
      <c r="A21" s="105">
        <v>30201</v>
      </c>
      <c r="B21" s="106" t="s">
        <v>176</v>
      </c>
      <c r="C21" s="107">
        <v>11.72</v>
      </c>
      <c r="D21" s="107"/>
      <c r="E21" s="107">
        <v>8.07</v>
      </c>
    </row>
    <row r="22" s="4" customFormat="1" spans="1:5">
      <c r="A22" s="105">
        <v>30202</v>
      </c>
      <c r="B22" s="106" t="s">
        <v>177</v>
      </c>
      <c r="C22" s="107">
        <v>5.48</v>
      </c>
      <c r="D22" s="107"/>
      <c r="E22" s="107">
        <v>5.48</v>
      </c>
    </row>
    <row r="23" s="4" customFormat="1" spans="1:5">
      <c r="A23" s="105">
        <v>30205</v>
      </c>
      <c r="B23" s="106" t="s">
        <v>178</v>
      </c>
      <c r="C23" s="107">
        <v>0.3</v>
      </c>
      <c r="D23" s="107"/>
      <c r="E23" s="107">
        <v>0.3</v>
      </c>
    </row>
    <row r="24" s="4" customFormat="1" spans="1:5">
      <c r="A24" s="105">
        <v>30206</v>
      </c>
      <c r="B24" s="106" t="s">
        <v>179</v>
      </c>
      <c r="C24" s="107">
        <v>2.8</v>
      </c>
      <c r="D24" s="107"/>
      <c r="E24" s="107">
        <v>2.8</v>
      </c>
    </row>
    <row r="25" s="4" customFormat="1" spans="1:5">
      <c r="A25" s="105">
        <v>30207</v>
      </c>
      <c r="B25" s="106" t="s">
        <v>180</v>
      </c>
      <c r="C25" s="107">
        <v>4.2</v>
      </c>
      <c r="D25" s="107"/>
      <c r="E25" s="107">
        <v>3.2</v>
      </c>
    </row>
    <row r="26" s="4" customFormat="1" spans="1:5">
      <c r="A26" s="105">
        <v>30208</v>
      </c>
      <c r="B26" s="106" t="s">
        <v>181</v>
      </c>
      <c r="C26" s="107"/>
      <c r="D26" s="107"/>
      <c r="E26" s="107"/>
    </row>
    <row r="27" s="4" customFormat="1" spans="1:5">
      <c r="A27" s="105">
        <v>30209</v>
      </c>
      <c r="B27" s="106" t="s">
        <v>182</v>
      </c>
      <c r="C27" s="107"/>
      <c r="D27" s="107"/>
      <c r="E27" s="107"/>
    </row>
    <row r="28" s="4" customFormat="1" spans="1:5">
      <c r="A28" s="105">
        <v>30211</v>
      </c>
      <c r="B28" s="106" t="s">
        <v>183</v>
      </c>
      <c r="C28" s="107">
        <v>10.63</v>
      </c>
      <c r="D28" s="107"/>
      <c r="E28" s="107">
        <v>8.63</v>
      </c>
    </row>
    <row r="29" s="4" customFormat="1" spans="1:5">
      <c r="A29" s="105">
        <v>30213</v>
      </c>
      <c r="B29" s="106" t="s">
        <v>184</v>
      </c>
      <c r="C29" s="107"/>
      <c r="D29" s="107"/>
      <c r="E29" s="107"/>
    </row>
    <row r="30" s="4" customFormat="1" spans="1:5">
      <c r="A30" s="105">
        <v>30214</v>
      </c>
      <c r="B30" s="106" t="s">
        <v>185</v>
      </c>
      <c r="C30" s="107"/>
      <c r="D30" s="107"/>
      <c r="E30" s="107"/>
    </row>
    <row r="31" s="4" customFormat="1" spans="1:5">
      <c r="A31" s="105">
        <v>30215</v>
      </c>
      <c r="B31" s="106" t="s">
        <v>186</v>
      </c>
      <c r="C31" s="107">
        <v>8</v>
      </c>
      <c r="D31" s="107"/>
      <c r="E31" s="107">
        <v>8</v>
      </c>
    </row>
    <row r="32" s="4" customFormat="1" spans="1:5">
      <c r="A32" s="105">
        <v>30216</v>
      </c>
      <c r="B32" s="106" t="s">
        <v>187</v>
      </c>
      <c r="C32" s="107">
        <v>3</v>
      </c>
      <c r="D32" s="107"/>
      <c r="E32" s="107">
        <v>3</v>
      </c>
    </row>
    <row r="33" s="4" customFormat="1" spans="1:5">
      <c r="A33" s="105">
        <v>30217</v>
      </c>
      <c r="B33" s="106" t="s">
        <v>188</v>
      </c>
      <c r="C33" s="107">
        <v>10.18</v>
      </c>
      <c r="D33" s="107"/>
      <c r="E33" s="107">
        <v>12</v>
      </c>
    </row>
    <row r="34" s="4" customFormat="1" spans="1:5">
      <c r="A34" s="105">
        <v>30226</v>
      </c>
      <c r="B34" s="106" t="s">
        <v>189</v>
      </c>
      <c r="C34" s="107"/>
      <c r="D34" s="107"/>
      <c r="E34" s="107"/>
    </row>
    <row r="35" s="4" customFormat="1" spans="1:5">
      <c r="A35" s="105">
        <v>30228</v>
      </c>
      <c r="B35" s="106" t="s">
        <v>190</v>
      </c>
      <c r="C35" s="107">
        <v>11</v>
      </c>
      <c r="D35" s="107"/>
      <c r="E35" s="107">
        <v>11</v>
      </c>
    </row>
    <row r="36" s="4" customFormat="1" spans="1:5">
      <c r="A36" s="105">
        <v>30229</v>
      </c>
      <c r="B36" s="106" t="s">
        <v>191</v>
      </c>
      <c r="C36" s="107">
        <v>15</v>
      </c>
      <c r="D36" s="107"/>
      <c r="E36" s="107">
        <v>15</v>
      </c>
    </row>
    <row r="37" s="4" customFormat="1" spans="1:5">
      <c r="A37" s="105">
        <v>30231</v>
      </c>
      <c r="B37" s="106" t="s">
        <v>192</v>
      </c>
      <c r="C37" s="107">
        <v>5.17</v>
      </c>
      <c r="D37" s="107"/>
      <c r="E37" s="107">
        <v>10</v>
      </c>
    </row>
    <row r="38" s="4" customFormat="1" spans="1:5">
      <c r="A38" s="105">
        <v>30239</v>
      </c>
      <c r="B38" s="106" t="s">
        <v>193</v>
      </c>
      <c r="C38" s="107"/>
      <c r="D38" s="107"/>
      <c r="E38" s="107"/>
    </row>
    <row r="39" s="4" customFormat="1" spans="1:5">
      <c r="A39" s="105">
        <v>30240</v>
      </c>
      <c r="B39" s="106" t="s">
        <v>194</v>
      </c>
      <c r="C39" s="107"/>
      <c r="D39" s="107"/>
      <c r="E39" s="107"/>
    </row>
    <row r="40" s="4" customFormat="1" spans="1:5">
      <c r="A40" s="105">
        <v>30299</v>
      </c>
      <c r="B40" s="106" t="s">
        <v>195</v>
      </c>
      <c r="C40" s="107">
        <v>30</v>
      </c>
      <c r="D40" s="107"/>
      <c r="E40" s="107">
        <v>30</v>
      </c>
    </row>
    <row r="41" s="4" customFormat="1" spans="1:5">
      <c r="A41" s="105">
        <v>303</v>
      </c>
      <c r="B41" s="106" t="s">
        <v>157</v>
      </c>
      <c r="C41" s="107"/>
      <c r="D41" s="107"/>
      <c r="E41" s="107"/>
    </row>
    <row r="42" s="4" customFormat="1" spans="1:5">
      <c r="A42" s="105">
        <v>30301</v>
      </c>
      <c r="B42" s="106" t="s">
        <v>196</v>
      </c>
      <c r="C42" s="107"/>
      <c r="D42" s="107"/>
      <c r="E42" s="107"/>
    </row>
    <row r="43" s="4" customFormat="1" spans="1:5">
      <c r="A43" s="105">
        <v>30302</v>
      </c>
      <c r="B43" s="106" t="s">
        <v>197</v>
      </c>
      <c r="C43" s="107"/>
      <c r="D43" s="107"/>
      <c r="E43" s="107"/>
    </row>
    <row r="44" s="4" customFormat="1" spans="1:5">
      <c r="A44" s="105">
        <v>30303</v>
      </c>
      <c r="B44" s="106" t="s">
        <v>198</v>
      </c>
      <c r="C44" s="107"/>
      <c r="D44" s="107"/>
      <c r="E44" s="107"/>
    </row>
    <row r="45" s="4" customFormat="1" spans="1:5">
      <c r="A45" s="105">
        <v>30304</v>
      </c>
      <c r="B45" s="106" t="s">
        <v>199</v>
      </c>
      <c r="C45" s="107">
        <v>15.27</v>
      </c>
      <c r="D45" s="107">
        <v>15.27</v>
      </c>
      <c r="E45" s="107"/>
    </row>
    <row r="46" s="4" customFormat="1" spans="1:5">
      <c r="A46" s="105">
        <v>30305</v>
      </c>
      <c r="B46" s="106" t="s">
        <v>200</v>
      </c>
      <c r="C46" s="107"/>
      <c r="D46" s="107"/>
      <c r="E46" s="107"/>
    </row>
    <row r="47" s="4" customFormat="1" spans="1:5">
      <c r="A47" s="105">
        <v>30306</v>
      </c>
      <c r="B47" s="106" t="s">
        <v>201</v>
      </c>
      <c r="C47" s="107"/>
      <c r="D47" s="107"/>
      <c r="E47" s="107"/>
    </row>
    <row r="48" s="4" customFormat="1" spans="1:5">
      <c r="A48" s="105">
        <v>30307</v>
      </c>
      <c r="B48" s="106" t="s">
        <v>202</v>
      </c>
      <c r="C48" s="107"/>
      <c r="D48" s="107"/>
      <c r="E48" s="107"/>
    </row>
    <row r="49" s="4" customFormat="1" spans="1:5">
      <c r="A49" s="105">
        <v>30308</v>
      </c>
      <c r="B49" s="106" t="s">
        <v>203</v>
      </c>
      <c r="C49" s="107"/>
      <c r="D49" s="107"/>
      <c r="E49" s="107"/>
    </row>
    <row r="50" s="4" customFormat="1" spans="1:5">
      <c r="A50" s="105">
        <v>30309</v>
      </c>
      <c r="B50" s="106" t="s">
        <v>204</v>
      </c>
      <c r="C50" s="107"/>
      <c r="D50" s="107"/>
      <c r="E50" s="107"/>
    </row>
    <row r="51" s="4" customFormat="1" spans="1:5">
      <c r="A51" s="105">
        <v>30310</v>
      </c>
      <c r="B51" s="106" t="s">
        <v>205</v>
      </c>
      <c r="C51" s="107"/>
      <c r="D51" s="107"/>
      <c r="E51" s="107"/>
    </row>
    <row r="52" s="4" customFormat="1" spans="1:5">
      <c r="A52" s="105">
        <v>30311</v>
      </c>
      <c r="B52" s="106" t="s">
        <v>206</v>
      </c>
      <c r="C52" s="107"/>
      <c r="D52" s="107"/>
      <c r="E52" s="107"/>
    </row>
    <row r="53" s="4" customFormat="1" spans="1:5">
      <c r="A53" s="105">
        <v>30399</v>
      </c>
      <c r="B53" s="106" t="s">
        <v>207</v>
      </c>
      <c r="C53" s="107"/>
      <c r="D53" s="107"/>
      <c r="E53" s="107"/>
    </row>
    <row r="54" s="4" customFormat="1" spans="1:5">
      <c r="A54" s="105">
        <v>310</v>
      </c>
      <c r="B54" s="106" t="s">
        <v>208</v>
      </c>
      <c r="C54" s="107"/>
      <c r="D54" s="107"/>
      <c r="E54" s="107"/>
    </row>
    <row r="55" s="4" customFormat="1" spans="1:5">
      <c r="A55" s="105">
        <v>31002</v>
      </c>
      <c r="B55" s="106" t="s">
        <v>209</v>
      </c>
      <c r="C55" s="107"/>
      <c r="D55" s="107"/>
      <c r="E55" s="107"/>
    </row>
    <row r="56" s="4" customFormat="1" spans="1:5">
      <c r="A56" s="105">
        <v>31099</v>
      </c>
      <c r="B56" s="106" t="s">
        <v>210</v>
      </c>
      <c r="C56" s="107"/>
      <c r="D56" s="107"/>
      <c r="E56" s="107"/>
    </row>
    <row r="57" s="4" customFormat="1" spans="1:5">
      <c r="A57" s="106"/>
      <c r="B57" s="108" t="s">
        <v>71</v>
      </c>
      <c r="C57" s="107">
        <v>1079.82</v>
      </c>
      <c r="D57" s="107">
        <f>SUM(D7:D56)</f>
        <v>962.34</v>
      </c>
      <c r="E57" s="107">
        <v>117.48</v>
      </c>
    </row>
  </sheetData>
  <mergeCells count="5">
    <mergeCell ref="A1:E1"/>
    <mergeCell ref="A2:B2"/>
    <mergeCell ref="A3:B3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70" zoomScaleNormal="70" workbookViewId="0">
      <selection activeCell="E12" sqref="E12"/>
    </sheetView>
  </sheetViews>
  <sheetFormatPr defaultColWidth="9" defaultRowHeight="14.4"/>
  <cols>
    <col min="1" max="1" width="16.6296296296296" style="4" customWidth="1"/>
    <col min="2" max="13" width="8.62962962962963" style="4" customWidth="1"/>
    <col min="14" max="16384" width="9" style="4"/>
  </cols>
  <sheetData>
    <row r="1" s="4" customFormat="1" ht="40" customHeight="1" spans="1:13">
      <c r="A1" s="91" t="s">
        <v>211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="4" customFormat="1" ht="15" customHeight="1" spans="1:13">
      <c r="A2" s="97"/>
      <c r="B2" s="97"/>
      <c r="C2" s="97"/>
      <c r="D2" s="97"/>
      <c r="E2" s="97"/>
      <c r="F2" s="97"/>
      <c r="G2" s="93" t="s">
        <v>212</v>
      </c>
      <c r="H2" s="93"/>
      <c r="I2" s="93"/>
      <c r="J2" s="93"/>
      <c r="K2" s="93"/>
      <c r="L2" s="93"/>
      <c r="M2" s="93"/>
    </row>
    <row r="3" s="4" customFormat="1" ht="15" customHeight="1" spans="1:13">
      <c r="A3" s="32" t="s">
        <v>2</v>
      </c>
      <c r="B3" s="32"/>
      <c r="C3" s="32"/>
      <c r="D3" s="32"/>
      <c r="E3" s="32"/>
      <c r="F3" s="32"/>
      <c r="G3" s="93" t="s">
        <v>3</v>
      </c>
      <c r="H3" s="93"/>
      <c r="I3" s="93"/>
      <c r="J3" s="93"/>
      <c r="K3" s="93"/>
      <c r="L3" s="93"/>
      <c r="M3" s="93"/>
    </row>
    <row r="4" s="4" customFormat="1" ht="30" customHeight="1" spans="1:13">
      <c r="A4" s="98" t="s">
        <v>213</v>
      </c>
      <c r="B4" s="20" t="s">
        <v>214</v>
      </c>
      <c r="C4" s="20"/>
      <c r="D4" s="20"/>
      <c r="E4" s="20"/>
      <c r="F4" s="20"/>
      <c r="G4" s="20"/>
      <c r="H4" s="20" t="s">
        <v>215</v>
      </c>
      <c r="I4" s="20"/>
      <c r="J4" s="20"/>
      <c r="K4" s="20"/>
      <c r="L4" s="20"/>
      <c r="M4" s="20"/>
    </row>
    <row r="5" s="4" customFormat="1" ht="30" customHeight="1" spans="1:13">
      <c r="A5" s="99"/>
      <c r="B5" s="20" t="s">
        <v>71</v>
      </c>
      <c r="C5" s="20" t="s">
        <v>216</v>
      </c>
      <c r="D5" s="20" t="s">
        <v>217</v>
      </c>
      <c r="E5" s="20"/>
      <c r="F5" s="20"/>
      <c r="G5" s="20" t="s">
        <v>218</v>
      </c>
      <c r="H5" s="20" t="s">
        <v>71</v>
      </c>
      <c r="I5" s="20" t="s">
        <v>216</v>
      </c>
      <c r="J5" s="20" t="s">
        <v>217</v>
      </c>
      <c r="K5" s="20"/>
      <c r="L5" s="20"/>
      <c r="M5" s="20" t="s">
        <v>218</v>
      </c>
    </row>
    <row r="6" s="92" customFormat="1" ht="60" customHeight="1" spans="1:13">
      <c r="A6" s="100"/>
      <c r="B6" s="20"/>
      <c r="C6" s="20"/>
      <c r="D6" s="20" t="s">
        <v>151</v>
      </c>
      <c r="E6" s="20" t="s">
        <v>219</v>
      </c>
      <c r="F6" s="20" t="s">
        <v>220</v>
      </c>
      <c r="G6" s="20"/>
      <c r="H6" s="20"/>
      <c r="I6" s="20"/>
      <c r="J6" s="20" t="s">
        <v>151</v>
      </c>
      <c r="K6" s="20" t="s">
        <v>219</v>
      </c>
      <c r="L6" s="20" t="s">
        <v>220</v>
      </c>
      <c r="M6" s="20"/>
    </row>
    <row r="7" s="4" customFormat="1" ht="40" customHeight="1" spans="1:13">
      <c r="A7" s="73" t="s">
        <v>221</v>
      </c>
      <c r="B7" s="101">
        <v>22</v>
      </c>
      <c r="C7" s="101"/>
      <c r="D7" s="101">
        <v>10</v>
      </c>
      <c r="E7" s="101"/>
      <c r="F7" s="101">
        <v>10</v>
      </c>
      <c r="G7" s="101">
        <v>12</v>
      </c>
      <c r="H7" s="102">
        <v>22</v>
      </c>
      <c r="I7" s="103"/>
      <c r="J7" s="103">
        <v>10</v>
      </c>
      <c r="K7" s="103"/>
      <c r="L7" s="103">
        <v>10</v>
      </c>
      <c r="M7" s="103">
        <v>12</v>
      </c>
    </row>
    <row r="8" s="4" customFormat="1" ht="38.25" customHeight="1"/>
    <row r="9" s="4" customFormat="1" ht="38.25" customHeight="1"/>
    <row r="10" s="4" customFormat="1" ht="38.25" customHeight="1"/>
    <row r="11" s="4" customFormat="1" ht="38.25" customHeight="1"/>
    <row r="12" s="4" customFormat="1" ht="38.25" customHeight="1"/>
    <row r="13" s="4" customFormat="1" ht="38.25" customHeight="1"/>
    <row r="14" s="4" customFormat="1" ht="38.25" customHeight="1"/>
    <row r="15" s="4" customFormat="1" ht="38.25" customHeight="1"/>
    <row r="16" s="4" customFormat="1" ht="38.25" customHeight="1"/>
  </sheetData>
  <mergeCells count="15">
    <mergeCell ref="A1:M1"/>
    <mergeCell ref="G2:M2"/>
    <mergeCell ref="A3:F3"/>
    <mergeCell ref="G3:M3"/>
    <mergeCell ref="B4:G4"/>
    <mergeCell ref="H4:M4"/>
    <mergeCell ref="D5:F5"/>
    <mergeCell ref="J5:L5"/>
    <mergeCell ref="A4:A6"/>
    <mergeCell ref="B5:B6"/>
    <mergeCell ref="C5:C6"/>
    <mergeCell ref="G5:G6"/>
    <mergeCell ref="H5:H6"/>
    <mergeCell ref="I5:I6"/>
    <mergeCell ref="M5:M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B29" sqref="B29"/>
    </sheetView>
  </sheetViews>
  <sheetFormatPr defaultColWidth="9" defaultRowHeight="14.4" outlineLevelCol="4"/>
  <cols>
    <col min="1" max="5" width="16.6296296296296" style="4" customWidth="1"/>
    <col min="6" max="16384" width="9" style="4"/>
  </cols>
  <sheetData>
    <row r="1" s="4" customFormat="1" ht="40" customHeight="1" spans="1:5">
      <c r="A1" s="91" t="s">
        <v>222</v>
      </c>
      <c r="B1" s="91"/>
      <c r="C1" s="91"/>
      <c r="D1" s="91"/>
      <c r="E1" s="91"/>
    </row>
    <row r="2" s="4" customFormat="1" ht="15" customHeight="1" spans="1:5">
      <c r="A2" s="92"/>
      <c r="B2" s="92"/>
      <c r="C2" s="92"/>
      <c r="D2" s="92"/>
      <c r="E2" s="93" t="s">
        <v>223</v>
      </c>
    </row>
    <row r="3" s="4" customFormat="1" ht="15" customHeight="1" spans="1:5">
      <c r="A3" s="94" t="s">
        <v>2</v>
      </c>
      <c r="B3" s="94"/>
      <c r="E3" s="95" t="s">
        <v>3</v>
      </c>
    </row>
    <row r="4" s="4" customFormat="1" ht="20.25" customHeight="1" spans="1:5">
      <c r="A4" s="20" t="s">
        <v>80</v>
      </c>
      <c r="B4" s="20" t="s">
        <v>81</v>
      </c>
      <c r="C4" s="20" t="s">
        <v>224</v>
      </c>
      <c r="D4" s="20"/>
      <c r="E4" s="20"/>
    </row>
    <row r="5" s="90" customFormat="1" ht="20.25" customHeight="1" spans="1:5">
      <c r="A5" s="20"/>
      <c r="B5" s="20"/>
      <c r="C5" s="19" t="s">
        <v>71</v>
      </c>
      <c r="D5" s="19" t="s">
        <v>105</v>
      </c>
      <c r="E5" s="19" t="s">
        <v>106</v>
      </c>
    </row>
    <row r="6" s="4" customFormat="1" spans="1:5">
      <c r="A6" s="83">
        <v>0</v>
      </c>
      <c r="B6" s="83">
        <v>0</v>
      </c>
      <c r="C6" s="83">
        <v>0</v>
      </c>
      <c r="D6" s="83">
        <v>0</v>
      </c>
      <c r="E6" s="83">
        <v>0</v>
      </c>
    </row>
    <row r="7" s="4" customFormat="1" spans="1:5">
      <c r="A7" s="83"/>
      <c r="B7" s="83"/>
      <c r="C7" s="83"/>
      <c r="D7" s="83"/>
      <c r="E7" s="83"/>
    </row>
    <row r="8" s="4" customFormat="1" spans="1:5">
      <c r="A8" s="83"/>
      <c r="B8" s="83"/>
      <c r="C8" s="83"/>
      <c r="D8" s="83"/>
      <c r="E8" s="83"/>
    </row>
    <row r="9" s="4" customFormat="1" spans="1:5">
      <c r="A9" s="83"/>
      <c r="B9" s="83"/>
      <c r="C9" s="83"/>
      <c r="D9" s="83"/>
      <c r="E9" s="83"/>
    </row>
    <row r="10" s="4" customFormat="1" spans="1:5">
      <c r="A10" s="83"/>
      <c r="B10" s="83"/>
      <c r="C10" s="83"/>
      <c r="D10" s="83"/>
      <c r="E10" s="83"/>
    </row>
    <row r="11" s="4" customFormat="1" spans="1:5">
      <c r="A11" s="83"/>
      <c r="B11" s="83"/>
      <c r="C11" s="83"/>
      <c r="D11" s="83"/>
      <c r="E11" s="83"/>
    </row>
    <row r="12" s="4" customFormat="1" spans="1:5">
      <c r="A12" s="83"/>
      <c r="B12" s="83"/>
      <c r="C12" s="83"/>
      <c r="D12" s="83"/>
      <c r="E12" s="83"/>
    </row>
    <row r="13" s="4" customFormat="1" spans="1:5">
      <c r="A13" s="83"/>
      <c r="B13" s="83"/>
      <c r="C13" s="83"/>
      <c r="D13" s="83"/>
      <c r="E13" s="83"/>
    </row>
    <row r="14" s="4" customFormat="1" spans="1:5">
      <c r="A14" s="83"/>
      <c r="B14" s="83"/>
      <c r="C14" s="83"/>
      <c r="D14" s="83"/>
      <c r="E14" s="83"/>
    </row>
    <row r="15" s="4" customFormat="1" spans="1:5">
      <c r="A15" s="83"/>
      <c r="B15" s="83"/>
      <c r="C15" s="83"/>
      <c r="D15" s="83"/>
      <c r="E15" s="83"/>
    </row>
    <row r="16" s="4" customFormat="1" spans="1:5">
      <c r="A16" s="83"/>
      <c r="B16" s="83"/>
      <c r="C16" s="83"/>
      <c r="D16" s="83"/>
      <c r="E16" s="83"/>
    </row>
    <row r="17" s="4" customFormat="1" spans="1:5">
      <c r="A17" s="83"/>
      <c r="B17" s="83"/>
      <c r="C17" s="83"/>
      <c r="D17" s="83"/>
      <c r="E17" s="83"/>
    </row>
    <row r="18" s="4" customFormat="1" spans="1:5">
      <c r="A18" s="83"/>
      <c r="B18" s="83"/>
      <c r="C18" s="83"/>
      <c r="D18" s="83"/>
      <c r="E18" s="83"/>
    </row>
    <row r="19" s="4" customFormat="1" spans="1:5">
      <c r="A19" s="83"/>
      <c r="B19" s="83"/>
      <c r="C19" s="83"/>
      <c r="D19" s="83"/>
      <c r="E19" s="83"/>
    </row>
    <row r="20" s="90" customFormat="1" spans="1:5">
      <c r="A20" s="19"/>
      <c r="B20" s="19" t="s">
        <v>71</v>
      </c>
      <c r="C20" s="19"/>
      <c r="D20" s="19"/>
      <c r="E20" s="19"/>
    </row>
    <row r="21" s="4" customFormat="1" spans="1:5">
      <c r="A21" s="96" t="s">
        <v>225</v>
      </c>
      <c r="B21" s="96"/>
      <c r="C21" s="96"/>
      <c r="D21" s="96"/>
      <c r="E21" s="96"/>
    </row>
    <row r="22" s="4" customFormat="1" spans="1:5">
      <c r="A22" s="61"/>
      <c r="B22" s="61"/>
      <c r="C22" s="61"/>
      <c r="D22" s="61"/>
      <c r="E22" s="61"/>
    </row>
  </sheetData>
  <mergeCells count="6">
    <mergeCell ref="A1:E1"/>
    <mergeCell ref="A3:B3"/>
    <mergeCell ref="C4:E4"/>
    <mergeCell ref="A4:A5"/>
    <mergeCell ref="B4:B5"/>
    <mergeCell ref="A21:E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zoomScale="40" zoomScaleNormal="40" workbookViewId="0">
      <selection activeCell="D7" sqref="D7:D26"/>
    </sheetView>
  </sheetViews>
  <sheetFormatPr defaultColWidth="8.72222222222222" defaultRowHeight="14.4"/>
  <cols>
    <col min="1" max="1" width="10.6296296296296" style="4" customWidth="1"/>
    <col min="2" max="2" width="11.6296296296296" style="4" customWidth="1"/>
    <col min="3" max="4" width="12.6296296296296" style="4" customWidth="1"/>
    <col min="5" max="5" width="19.0092592592593" style="4" customWidth="1"/>
    <col min="6" max="9" width="17.5" style="4" customWidth="1"/>
    <col min="10" max="10" width="30.6296296296296" style="4" customWidth="1"/>
    <col min="11" max="11" width="30.6296296296296" style="32" customWidth="1"/>
    <col min="12" max="14" width="14.6296296296296" style="4" customWidth="1"/>
    <col min="15" max="15" width="15.8703703703704" style="4" customWidth="1"/>
    <col min="16" max="16" width="13.5" style="4" customWidth="1"/>
    <col min="17" max="17" width="17.3703703703704" style="4" customWidth="1"/>
    <col min="18" max="18" width="13.6296296296296" style="4" customWidth="1"/>
    <col min="19" max="19" width="16.8703703703704" style="4" customWidth="1"/>
    <col min="20" max="28" width="24" style="4" customWidth="1"/>
    <col min="29" max="29" width="23.6296296296296" style="4" customWidth="1"/>
    <col min="30" max="39" width="26.3703703703704" style="4" customWidth="1"/>
    <col min="40" max="40" width="19" style="4" customWidth="1"/>
    <col min="41" max="43" width="28" style="4" customWidth="1"/>
    <col min="44" max="64" width="9" style="4"/>
    <col min="65" max="16384" width="8.72222222222222" style="4"/>
  </cols>
  <sheetData>
    <row r="1" s="4" customFormat="1" ht="60" customHeight="1" spans="1:41">
      <c r="A1" s="33" t="s">
        <v>226</v>
      </c>
      <c r="B1" s="33"/>
      <c r="C1" s="33"/>
      <c r="D1" s="33"/>
      <c r="E1" s="33"/>
      <c r="F1" s="33"/>
      <c r="G1" s="33"/>
      <c r="H1" s="33"/>
      <c r="I1" s="33"/>
      <c r="J1" s="33"/>
      <c r="K1" s="57"/>
      <c r="L1" s="33"/>
      <c r="M1" s="33"/>
      <c r="N1" s="33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</row>
    <row r="2" s="30" customFormat="1" ht="25" customHeight="1" spans="2:41">
      <c r="B2" s="34"/>
      <c r="C2" s="34"/>
      <c r="D2" s="34"/>
      <c r="E2" s="34"/>
      <c r="F2" s="34"/>
      <c r="G2" s="34"/>
      <c r="H2" s="34"/>
      <c r="I2" s="34"/>
      <c r="J2" s="34"/>
      <c r="K2" s="35"/>
      <c r="L2" s="34"/>
      <c r="M2" s="59"/>
      <c r="N2" s="59" t="s">
        <v>227</v>
      </c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="30" customFormat="1" ht="25" customHeight="1" spans="1:41">
      <c r="A3" s="35" t="s">
        <v>2</v>
      </c>
      <c r="B3" s="35"/>
      <c r="C3" s="35"/>
      <c r="D3" s="35"/>
      <c r="E3" s="35"/>
      <c r="F3" s="36"/>
      <c r="G3" s="36"/>
      <c r="H3" s="36"/>
      <c r="I3" s="36"/>
      <c r="J3" s="36"/>
      <c r="K3" s="35"/>
      <c r="L3" s="36"/>
      <c r="M3" s="59"/>
      <c r="N3" s="59" t="s">
        <v>3</v>
      </c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89"/>
      <c r="AO3" s="36"/>
    </row>
    <row r="4" s="4" customFormat="1" ht="25" customHeight="1" spans="1:14">
      <c r="A4" s="37" t="s">
        <v>228</v>
      </c>
      <c r="B4" s="37" t="s">
        <v>229</v>
      </c>
      <c r="C4" s="37" t="s">
        <v>230</v>
      </c>
      <c r="D4" s="37" t="s">
        <v>231</v>
      </c>
      <c r="E4" s="37" t="s">
        <v>232</v>
      </c>
      <c r="F4" s="37" t="s">
        <v>233</v>
      </c>
      <c r="G4" s="37"/>
      <c r="H4" s="37"/>
      <c r="I4" s="37"/>
      <c r="J4" s="37"/>
      <c r="K4" s="60"/>
      <c r="L4" s="37"/>
      <c r="M4" s="37"/>
      <c r="N4" s="37"/>
    </row>
    <row r="5" s="4" customFormat="1" ht="25" customHeight="1" spans="1:14">
      <c r="A5" s="38"/>
      <c r="B5" s="37"/>
      <c r="C5" s="37"/>
      <c r="D5" s="37"/>
      <c r="E5" s="37"/>
      <c r="F5" s="37" t="s">
        <v>234</v>
      </c>
      <c r="G5" s="37" t="s">
        <v>235</v>
      </c>
      <c r="H5" s="37" t="s">
        <v>236</v>
      </c>
      <c r="I5" s="37" t="s">
        <v>237</v>
      </c>
      <c r="J5" s="37" t="s">
        <v>238</v>
      </c>
      <c r="K5" s="37" t="s">
        <v>239</v>
      </c>
      <c r="L5" s="37" t="s">
        <v>240</v>
      </c>
      <c r="M5" s="37" t="s">
        <v>241</v>
      </c>
      <c r="N5" s="37" t="s">
        <v>242</v>
      </c>
    </row>
    <row r="6" s="4" customFormat="1" ht="40" customHeight="1" spans="1:14">
      <c r="A6" s="39"/>
      <c r="B6" s="40" t="s">
        <v>71</v>
      </c>
      <c r="C6" s="41"/>
      <c r="D6" s="41">
        <f ca="1">SUM(D7:D16:D20:D23)</f>
        <v>626.92</v>
      </c>
      <c r="E6" s="42"/>
      <c r="F6" s="43"/>
      <c r="G6" s="42"/>
      <c r="H6" s="42"/>
      <c r="I6" s="42"/>
      <c r="J6" s="42"/>
      <c r="K6" s="60"/>
      <c r="L6" s="42"/>
      <c r="M6" s="42"/>
      <c r="N6" s="42"/>
    </row>
    <row r="7" s="4" customFormat="1" ht="40" customHeight="1" spans="1:14">
      <c r="A7" s="19">
        <v>50101</v>
      </c>
      <c r="B7" s="44" t="s">
        <v>243</v>
      </c>
      <c r="C7" s="45" t="s">
        <v>244</v>
      </c>
      <c r="D7" s="46">
        <v>50</v>
      </c>
      <c r="E7" s="47" t="s">
        <v>245</v>
      </c>
      <c r="F7" s="48" t="s">
        <v>246</v>
      </c>
      <c r="G7" s="44" t="s">
        <v>247</v>
      </c>
      <c r="H7" s="49" t="s">
        <v>248</v>
      </c>
      <c r="I7" s="44" t="s">
        <v>249</v>
      </c>
      <c r="J7" s="44" t="s">
        <v>250</v>
      </c>
      <c r="K7" s="61" t="s">
        <v>251</v>
      </c>
      <c r="L7" s="62" t="s">
        <v>252</v>
      </c>
      <c r="M7" s="45" t="s">
        <v>253</v>
      </c>
      <c r="N7" s="45"/>
    </row>
    <row r="8" s="4" customFormat="1" ht="40" customHeight="1" spans="1:14">
      <c r="A8" s="19"/>
      <c r="B8" s="44"/>
      <c r="C8" s="45"/>
      <c r="D8" s="46"/>
      <c r="E8" s="47"/>
      <c r="F8" s="48"/>
      <c r="G8" s="44" t="s">
        <v>254</v>
      </c>
      <c r="H8" s="50" t="s">
        <v>255</v>
      </c>
      <c r="I8" s="63" t="s">
        <v>256</v>
      </c>
      <c r="J8" s="64" t="s">
        <v>257</v>
      </c>
      <c r="K8" s="65" t="s">
        <v>258</v>
      </c>
      <c r="L8" s="62" t="s">
        <v>252</v>
      </c>
      <c r="M8" s="45" t="s">
        <v>253</v>
      </c>
      <c r="N8" s="45"/>
    </row>
    <row r="9" s="4" customFormat="1" ht="63" customHeight="1" spans="1:14">
      <c r="A9" s="19"/>
      <c r="B9" s="44"/>
      <c r="C9" s="45"/>
      <c r="D9" s="46"/>
      <c r="E9" s="47"/>
      <c r="F9" s="48"/>
      <c r="G9" s="44" t="s">
        <v>259</v>
      </c>
      <c r="H9" s="50" t="s">
        <v>260</v>
      </c>
      <c r="I9" s="44" t="s">
        <v>261</v>
      </c>
      <c r="J9" s="66" t="s">
        <v>262</v>
      </c>
      <c r="K9" s="67" t="s">
        <v>263</v>
      </c>
      <c r="L9" s="62" t="s">
        <v>264</v>
      </c>
      <c r="M9" s="66" t="s">
        <v>262</v>
      </c>
      <c r="N9" s="45"/>
    </row>
    <row r="10" s="4" customFormat="1" ht="40" customHeight="1" spans="1:14">
      <c r="A10" s="19"/>
      <c r="B10" s="44"/>
      <c r="C10" s="45"/>
      <c r="D10" s="46"/>
      <c r="E10" s="47"/>
      <c r="F10" s="48" t="s">
        <v>265</v>
      </c>
      <c r="G10" s="44" t="s">
        <v>266</v>
      </c>
      <c r="H10" s="50" t="s">
        <v>267</v>
      </c>
      <c r="I10" s="63" t="s">
        <v>268</v>
      </c>
      <c r="J10" s="68" t="s">
        <v>269</v>
      </c>
      <c r="K10" s="45" t="s">
        <v>253</v>
      </c>
      <c r="L10" s="62" t="s">
        <v>268</v>
      </c>
      <c r="M10" s="69" t="s">
        <v>269</v>
      </c>
      <c r="N10" s="45"/>
    </row>
    <row r="11" s="4" customFormat="1" ht="67.5" customHeight="1" spans="1:14">
      <c r="A11" s="19"/>
      <c r="B11" s="44"/>
      <c r="C11" s="45"/>
      <c r="D11" s="46"/>
      <c r="E11" s="47"/>
      <c r="F11" s="48"/>
      <c r="G11" s="44" t="s">
        <v>270</v>
      </c>
      <c r="H11" s="49" t="s">
        <v>271</v>
      </c>
      <c r="I11" s="44" t="s">
        <v>261</v>
      </c>
      <c r="J11" s="66" t="s">
        <v>253</v>
      </c>
      <c r="K11" s="70" t="s">
        <v>272</v>
      </c>
      <c r="L11" s="62" t="s">
        <v>264</v>
      </c>
      <c r="M11" s="71" t="s">
        <v>273</v>
      </c>
      <c r="N11" s="45"/>
    </row>
    <row r="12" s="4" customFormat="1" ht="47" customHeight="1" spans="1:14">
      <c r="A12" s="51">
        <v>50101</v>
      </c>
      <c r="B12" s="44" t="s">
        <v>274</v>
      </c>
      <c r="C12" s="45" t="s">
        <v>275</v>
      </c>
      <c r="D12" s="46">
        <v>150</v>
      </c>
      <c r="E12" s="47" t="s">
        <v>276</v>
      </c>
      <c r="F12" s="48" t="s">
        <v>246</v>
      </c>
      <c r="G12" s="44" t="s">
        <v>247</v>
      </c>
      <c r="H12" s="49" t="s">
        <v>248</v>
      </c>
      <c r="I12" s="63" t="s">
        <v>277</v>
      </c>
      <c r="J12" s="72" t="s">
        <v>276</v>
      </c>
      <c r="K12" s="67" t="s">
        <v>278</v>
      </c>
      <c r="L12" s="62" t="s">
        <v>252</v>
      </c>
      <c r="M12" s="62" t="s">
        <v>279</v>
      </c>
      <c r="N12" s="45"/>
    </row>
    <row r="13" s="4" customFormat="1" ht="40" customHeight="1" spans="1:14">
      <c r="A13" s="51"/>
      <c r="B13" s="44"/>
      <c r="C13" s="45"/>
      <c r="D13" s="46"/>
      <c r="E13" s="47"/>
      <c r="F13" s="48"/>
      <c r="G13" s="44" t="s">
        <v>254</v>
      </c>
      <c r="H13" s="49" t="s">
        <v>280</v>
      </c>
      <c r="I13" s="44" t="s">
        <v>281</v>
      </c>
      <c r="J13" s="73" t="s">
        <v>282</v>
      </c>
      <c r="K13" s="67" t="s">
        <v>283</v>
      </c>
      <c r="L13" s="62" t="s">
        <v>284</v>
      </c>
      <c r="M13" s="74" t="s">
        <v>285</v>
      </c>
      <c r="N13" s="45"/>
    </row>
    <row r="14" s="4" customFormat="1" ht="40" customHeight="1" spans="1:14">
      <c r="A14" s="51"/>
      <c r="B14" s="44"/>
      <c r="C14" s="45"/>
      <c r="D14" s="46"/>
      <c r="E14" s="47"/>
      <c r="F14" s="48"/>
      <c r="G14" s="44" t="s">
        <v>259</v>
      </c>
      <c r="H14" s="49" t="s">
        <v>286</v>
      </c>
      <c r="I14" s="75">
        <v>0.1</v>
      </c>
      <c r="J14" s="76" t="s">
        <v>287</v>
      </c>
      <c r="K14" s="67" t="s">
        <v>288</v>
      </c>
      <c r="L14" s="62" t="s">
        <v>264</v>
      </c>
      <c r="M14" s="45"/>
      <c r="N14" s="45"/>
    </row>
    <row r="15" s="4" customFormat="1" ht="40" customHeight="1" spans="1:14">
      <c r="A15" s="51"/>
      <c r="B15" s="44"/>
      <c r="C15" s="45"/>
      <c r="D15" s="46"/>
      <c r="E15" s="47"/>
      <c r="F15" s="48" t="s">
        <v>265</v>
      </c>
      <c r="G15" s="44" t="s">
        <v>266</v>
      </c>
      <c r="H15" s="50" t="s">
        <v>289</v>
      </c>
      <c r="I15" s="44" t="s">
        <v>290</v>
      </c>
      <c r="J15" s="77" t="s">
        <v>269</v>
      </c>
      <c r="K15" s="44" t="s">
        <v>253</v>
      </c>
      <c r="L15" s="62" t="s">
        <v>290</v>
      </c>
      <c r="M15" s="69" t="s">
        <v>269</v>
      </c>
      <c r="N15" s="78"/>
    </row>
    <row r="16" s="4" customFormat="1" ht="67.5" customHeight="1" spans="1:14">
      <c r="A16" s="51"/>
      <c r="B16" s="44"/>
      <c r="C16" s="45"/>
      <c r="D16" s="46"/>
      <c r="E16" s="52"/>
      <c r="F16" s="48"/>
      <c r="G16" s="44" t="s">
        <v>270</v>
      </c>
      <c r="H16" s="49" t="s">
        <v>271</v>
      </c>
      <c r="I16" s="63" t="s">
        <v>261</v>
      </c>
      <c r="J16" s="66" t="s">
        <v>253</v>
      </c>
      <c r="K16" s="70" t="s">
        <v>272</v>
      </c>
      <c r="L16" s="62" t="s">
        <v>264</v>
      </c>
      <c r="M16" s="71" t="s">
        <v>273</v>
      </c>
      <c r="N16" s="66"/>
    </row>
    <row r="17" s="31" customFormat="1" ht="67.5" customHeight="1" spans="1:14">
      <c r="A17" s="51">
        <v>50101</v>
      </c>
      <c r="B17" s="45" t="s">
        <v>291</v>
      </c>
      <c r="C17" s="45" t="s">
        <v>292</v>
      </c>
      <c r="D17" s="53">
        <v>328.92</v>
      </c>
      <c r="E17" s="51" t="s">
        <v>293</v>
      </c>
      <c r="F17" s="48" t="s">
        <v>246</v>
      </c>
      <c r="G17" s="44" t="s">
        <v>247</v>
      </c>
      <c r="H17" s="54" t="s">
        <v>294</v>
      </c>
      <c r="I17" s="44" t="s">
        <v>295</v>
      </c>
      <c r="J17" s="79" t="s">
        <v>296</v>
      </c>
      <c r="K17" s="80" t="s">
        <v>297</v>
      </c>
      <c r="L17" s="62" t="s">
        <v>295</v>
      </c>
      <c r="M17" s="81" t="s">
        <v>298</v>
      </c>
      <c r="N17" s="82"/>
    </row>
    <row r="18" s="31" customFormat="1" ht="60" customHeight="1" spans="1:14">
      <c r="A18" s="51"/>
      <c r="B18" s="45"/>
      <c r="C18" s="45"/>
      <c r="D18" s="53"/>
      <c r="E18" s="51"/>
      <c r="F18" s="48"/>
      <c r="G18" s="55" t="s">
        <v>254</v>
      </c>
      <c r="H18" s="49" t="s">
        <v>299</v>
      </c>
      <c r="I18" s="63" t="s">
        <v>252</v>
      </c>
      <c r="J18" s="83" t="s">
        <v>300</v>
      </c>
      <c r="K18" s="83" t="s">
        <v>301</v>
      </c>
      <c r="L18" s="62" t="s">
        <v>252</v>
      </c>
      <c r="M18" s="19" t="s">
        <v>302</v>
      </c>
      <c r="N18" s="66"/>
    </row>
    <row r="19" ht="41" customHeight="1" spans="1:14">
      <c r="A19" s="51"/>
      <c r="B19" s="45"/>
      <c r="C19" s="45"/>
      <c r="D19" s="53"/>
      <c r="E19" s="51"/>
      <c r="F19" s="48"/>
      <c r="G19" s="44" t="s">
        <v>259</v>
      </c>
      <c r="H19" s="56" t="s">
        <v>303</v>
      </c>
      <c r="I19" s="67">
        <v>12</v>
      </c>
      <c r="J19" s="84" t="s">
        <v>304</v>
      </c>
      <c r="K19" s="85" t="s">
        <v>305</v>
      </c>
      <c r="L19" s="62" t="s">
        <v>284</v>
      </c>
      <c r="M19" s="86" t="s">
        <v>306</v>
      </c>
      <c r="N19" s="87"/>
    </row>
    <row r="20" ht="54" customHeight="1" spans="1:14">
      <c r="A20" s="51"/>
      <c r="B20" s="45"/>
      <c r="C20" s="45"/>
      <c r="D20" s="53"/>
      <c r="E20" s="51"/>
      <c r="F20" s="48" t="s">
        <v>265</v>
      </c>
      <c r="G20" s="44" t="s">
        <v>266</v>
      </c>
      <c r="H20" s="50" t="s">
        <v>307</v>
      </c>
      <c r="I20" s="75">
        <v>3</v>
      </c>
      <c r="J20" s="84" t="s">
        <v>308</v>
      </c>
      <c r="K20" s="85" t="s">
        <v>309</v>
      </c>
      <c r="L20" s="62" t="s">
        <v>284</v>
      </c>
      <c r="M20" s="19" t="s">
        <v>310</v>
      </c>
      <c r="N20" s="83"/>
    </row>
    <row r="21" ht="42" customHeight="1" spans="1:14">
      <c r="A21" s="51"/>
      <c r="B21" s="45"/>
      <c r="C21" s="45"/>
      <c r="D21" s="53"/>
      <c r="E21" s="51"/>
      <c r="F21" s="48"/>
      <c r="G21" s="44" t="s">
        <v>270</v>
      </c>
      <c r="H21" s="49" t="s">
        <v>271</v>
      </c>
      <c r="I21" s="44" t="s">
        <v>261</v>
      </c>
      <c r="J21" s="66" t="s">
        <v>253</v>
      </c>
      <c r="K21" s="70" t="s">
        <v>272</v>
      </c>
      <c r="L21" s="62" t="s">
        <v>264</v>
      </c>
      <c r="M21" s="71" t="s">
        <v>273</v>
      </c>
      <c r="N21" s="83"/>
    </row>
    <row r="22" s="31" customFormat="1" ht="67.5" customHeight="1" spans="1:14">
      <c r="A22" s="51">
        <v>50101</v>
      </c>
      <c r="B22" s="45" t="s">
        <v>311</v>
      </c>
      <c r="C22" s="45" t="s">
        <v>312</v>
      </c>
      <c r="D22" s="53">
        <v>98</v>
      </c>
      <c r="E22" s="51" t="s">
        <v>313</v>
      </c>
      <c r="F22" s="48" t="s">
        <v>246</v>
      </c>
      <c r="G22" s="44" t="s">
        <v>247</v>
      </c>
      <c r="H22" s="49" t="s">
        <v>248</v>
      </c>
      <c r="I22" s="44" t="s">
        <v>252</v>
      </c>
      <c r="J22" s="79" t="s">
        <v>314</v>
      </c>
      <c r="K22" s="80" t="s">
        <v>315</v>
      </c>
      <c r="L22" s="62" t="s">
        <v>295</v>
      </c>
      <c r="M22" s="81" t="s">
        <v>298</v>
      </c>
      <c r="N22" s="82"/>
    </row>
    <row r="23" s="31" customFormat="1" ht="60" customHeight="1" spans="1:14">
      <c r="A23" s="51"/>
      <c r="B23" s="45"/>
      <c r="C23" s="45"/>
      <c r="D23" s="53"/>
      <c r="E23" s="51"/>
      <c r="F23" s="48"/>
      <c r="G23" s="55" t="s">
        <v>254</v>
      </c>
      <c r="H23" s="54" t="s">
        <v>316</v>
      </c>
      <c r="I23" s="63" t="s">
        <v>252</v>
      </c>
      <c r="J23" s="79" t="s">
        <v>317</v>
      </c>
      <c r="K23" s="80" t="s">
        <v>318</v>
      </c>
      <c r="L23" s="62" t="s">
        <v>252</v>
      </c>
      <c r="M23" s="19" t="s">
        <v>302</v>
      </c>
      <c r="N23" s="66"/>
    </row>
    <row r="24" ht="41" customHeight="1" spans="1:14">
      <c r="A24" s="51"/>
      <c r="B24" s="45"/>
      <c r="C24" s="45"/>
      <c r="D24" s="53"/>
      <c r="E24" s="51"/>
      <c r="F24" s="48"/>
      <c r="G24" s="44" t="s">
        <v>259</v>
      </c>
      <c r="H24" s="50" t="s">
        <v>260</v>
      </c>
      <c r="I24" s="44" t="s">
        <v>261</v>
      </c>
      <c r="J24" s="66" t="s">
        <v>262</v>
      </c>
      <c r="K24" s="67" t="s">
        <v>319</v>
      </c>
      <c r="L24" s="62" t="s">
        <v>264</v>
      </c>
      <c r="M24" s="51" t="s">
        <v>262</v>
      </c>
      <c r="N24" s="87"/>
    </row>
    <row r="25" ht="54" customHeight="1" spans="1:14">
      <c r="A25" s="51"/>
      <c r="B25" s="45"/>
      <c r="C25" s="45"/>
      <c r="D25" s="53"/>
      <c r="E25" s="51"/>
      <c r="F25" s="48" t="s">
        <v>265</v>
      </c>
      <c r="G25" s="44" t="s">
        <v>266</v>
      </c>
      <c r="H25" s="50" t="s">
        <v>267</v>
      </c>
      <c r="I25" s="63" t="s">
        <v>268</v>
      </c>
      <c r="J25" s="88" t="s">
        <v>269</v>
      </c>
      <c r="K25" s="45" t="s">
        <v>253</v>
      </c>
      <c r="L25" s="62" t="s">
        <v>268</v>
      </c>
      <c r="M25" s="29" t="s">
        <v>269</v>
      </c>
      <c r="N25" s="83"/>
    </row>
    <row r="26" ht="42" customHeight="1" spans="1:14">
      <c r="A26" s="51"/>
      <c r="B26" s="45"/>
      <c r="C26" s="45"/>
      <c r="D26" s="53"/>
      <c r="E26" s="51"/>
      <c r="F26" s="48"/>
      <c r="G26" s="44" t="s">
        <v>270</v>
      </c>
      <c r="H26" s="49" t="s">
        <v>271</v>
      </c>
      <c r="I26" s="44" t="s">
        <v>261</v>
      </c>
      <c r="J26" s="66" t="s">
        <v>253</v>
      </c>
      <c r="K26" s="70" t="s">
        <v>272</v>
      </c>
      <c r="L26" s="62" t="s">
        <v>264</v>
      </c>
      <c r="M26" s="71" t="s">
        <v>273</v>
      </c>
      <c r="N26" s="83"/>
    </row>
  </sheetData>
  <mergeCells count="36">
    <mergeCell ref="A1:N1"/>
    <mergeCell ref="A3:E3"/>
    <mergeCell ref="F4:N4"/>
    <mergeCell ref="A4:A5"/>
    <mergeCell ref="A7:A11"/>
    <mergeCell ref="A12:A16"/>
    <mergeCell ref="A17:A21"/>
    <mergeCell ref="A22:A26"/>
    <mergeCell ref="B4:B5"/>
    <mergeCell ref="B7:B11"/>
    <mergeCell ref="B12:B16"/>
    <mergeCell ref="B17:B21"/>
    <mergeCell ref="B22:B26"/>
    <mergeCell ref="C4:C5"/>
    <mergeCell ref="C7:C11"/>
    <mergeCell ref="C12:C16"/>
    <mergeCell ref="C17:C21"/>
    <mergeCell ref="C22:C26"/>
    <mergeCell ref="D4:D5"/>
    <mergeCell ref="D7:D11"/>
    <mergeCell ref="D12:D16"/>
    <mergeCell ref="D17:D21"/>
    <mergeCell ref="D22:D26"/>
    <mergeCell ref="E4:E5"/>
    <mergeCell ref="E7:E11"/>
    <mergeCell ref="E12:E16"/>
    <mergeCell ref="E17:E21"/>
    <mergeCell ref="E22:E26"/>
    <mergeCell ref="F7:F9"/>
    <mergeCell ref="F10:F11"/>
    <mergeCell ref="F12:F14"/>
    <mergeCell ref="F15:F16"/>
    <mergeCell ref="F17:F19"/>
    <mergeCell ref="F20:F21"/>
    <mergeCell ref="F22:F24"/>
    <mergeCell ref="F25:F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部门收支总体情况表</vt:lpstr>
      <vt:lpstr>部门收入总体情况表</vt:lpstr>
      <vt:lpstr>部门支出总体情况表</vt:lpstr>
      <vt:lpstr>财政拨款收支情况表</vt:lpstr>
      <vt:lpstr>一般公共预算支出表</vt:lpstr>
      <vt:lpstr>一般公共预算基本支出表</vt:lpstr>
      <vt:lpstr>一般公共预算“三公”经费支出表</vt:lpstr>
      <vt:lpstr>政府性基金预算支出表</vt:lpstr>
      <vt:lpstr>2022年项目支出绩效目标表 </vt:lpstr>
      <vt:lpstr>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WPS_1681890375</cp:lastModifiedBy>
  <dcterms:created xsi:type="dcterms:W3CDTF">2023-08-17T01:35:00Z</dcterms:created>
  <dcterms:modified xsi:type="dcterms:W3CDTF">2023-08-31T09:28:25Z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74B41246073D4B4B892F1AA162A144E3_11</vt:lpwstr>
  </property>
  <property fmtid="{D5CDD505-2E9C-101B-9397-08002B2CF9AE}" pid="3" name="KSOProductBuildVer">
    <vt:lpwstr>2052-11.1.0.14309</vt:lpwstr>
  </property>
</Properties>
</file>