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~1\AppData\Local\Temp\Rar$DIa10160.5067\"/>
    </mc:Choice>
  </mc:AlternateContent>
  <bookViews>
    <workbookView xWindow="0" yWindow="0" windowWidth="28800" windowHeight="12540"/>
  </bookViews>
  <sheets>
    <sheet name="表1-5一般公共预算税收返还及一般性转移支付" sheetId="2" r:id="rId1"/>
  </sheets>
  <calcPr calcId="162913"/>
</workbook>
</file>

<file path=xl/calcChain.xml><?xml version="1.0" encoding="utf-8"?>
<calcChain xmlns="http://schemas.openxmlformats.org/spreadsheetml/2006/main">
  <c r="D47" i="2" l="1"/>
  <c r="D46" i="2"/>
  <c r="D44" i="2"/>
  <c r="D43" i="2"/>
  <c r="D42" i="2"/>
  <c r="D41" i="2"/>
  <c r="D40" i="2"/>
  <c r="D39" i="2"/>
  <c r="B38" i="2"/>
  <c r="D38" i="2" s="1"/>
  <c r="B37" i="2"/>
  <c r="D37" i="2" s="1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C11" i="2"/>
  <c r="D11" i="2" s="1"/>
  <c r="B11" i="2"/>
  <c r="D10" i="2"/>
  <c r="D9" i="2"/>
  <c r="D8" i="2"/>
  <c r="D7" i="2"/>
  <c r="D6" i="2"/>
  <c r="C5" i="2"/>
  <c r="D5" i="2" s="1"/>
  <c r="B5" i="2"/>
  <c r="B4" i="2" s="1"/>
  <c r="D4" i="2" s="1"/>
</calcChain>
</file>

<file path=xl/comments1.xml><?xml version="1.0" encoding="utf-8"?>
<comments xmlns="http://schemas.openxmlformats.org/spreadsheetml/2006/main">
  <authors>
    <author>微软用户</author>
  </authors>
  <commentList>
    <comment ref="A10" authorId="0" shapeId="0">
      <text>
        <r>
          <rPr>
            <sz val="11"/>
            <rFont val="宋体"/>
            <family val="3"/>
            <charset val="134"/>
          </rPr>
          <t>湘财预[2010]198号、永财预[2010]36号</t>
        </r>
      </text>
    </comment>
  </commentList>
</comments>
</file>

<file path=xl/sharedStrings.xml><?xml version="1.0" encoding="utf-8"?>
<sst xmlns="http://schemas.openxmlformats.org/spreadsheetml/2006/main" count="50" uniqueCount="50">
  <si>
    <t>附表1-5</t>
  </si>
  <si>
    <t>2019年一般公共预算税收返还和转移支付表</t>
  </si>
  <si>
    <t xml:space="preserve">    项         目</t>
  </si>
  <si>
    <t>上年执行数</t>
  </si>
  <si>
    <t>2019年预算数</t>
  </si>
  <si>
    <t>预算数为上年执行数的％</t>
  </si>
  <si>
    <t>合计</t>
  </si>
  <si>
    <t>一、返还性收入</t>
  </si>
  <si>
    <t>1、增值税和消费税税收返还收入</t>
  </si>
  <si>
    <t>2、所得税基数返还收入</t>
  </si>
  <si>
    <t>3、成品油价格和税费改革税收返还收入</t>
  </si>
  <si>
    <t>4、增值税“五五分享”税收返还收入</t>
  </si>
  <si>
    <t>5、其他税收返还</t>
  </si>
  <si>
    <t>二、一般性转移支付收入</t>
  </si>
  <si>
    <t>1、体制补助收入</t>
  </si>
  <si>
    <t>2、均衡性转移支付收入</t>
  </si>
  <si>
    <t>3、县级基本财力保障机制奖补资金收入</t>
  </si>
  <si>
    <t>4、结算补助收入</t>
  </si>
  <si>
    <t>5、企业事业单位划转补助收入</t>
  </si>
  <si>
    <t>6、基层公检法司转移支付收入</t>
  </si>
  <si>
    <t>7、义务教育等转移支付收入</t>
  </si>
  <si>
    <t>9、城乡居民医疗保险转移支付收入</t>
  </si>
  <si>
    <t>10、农村综合改革转移支付收入</t>
  </si>
  <si>
    <t>11、产粮（油）大县奖励资金收入</t>
  </si>
  <si>
    <t>12、重点生态功能区转移支付收入</t>
  </si>
  <si>
    <t>13、革命老区转移支付收入</t>
  </si>
  <si>
    <t>14、贫困地区转移支付收入</t>
  </si>
  <si>
    <t>15、固定数额补助收入</t>
  </si>
  <si>
    <t>16、其他一般性转移支付收入</t>
  </si>
  <si>
    <t>三、专项转移支付收入</t>
  </si>
  <si>
    <t>1、一般公共服务支出</t>
  </si>
  <si>
    <t>2、公共安全</t>
  </si>
  <si>
    <t>3、教育</t>
  </si>
  <si>
    <t>4、科学技术</t>
  </si>
  <si>
    <t>5、文化体育旅游与传媒</t>
  </si>
  <si>
    <t>6、农林水</t>
  </si>
  <si>
    <t>7、城乡社区</t>
  </si>
  <si>
    <t>8、节能环保</t>
  </si>
  <si>
    <t>9、医疗卫生与计划生育</t>
  </si>
  <si>
    <t>10、社会保障和就业</t>
  </si>
  <si>
    <t>11、交通运输</t>
  </si>
  <si>
    <t>12、商业服务业</t>
  </si>
  <si>
    <t>13、金融</t>
  </si>
  <si>
    <t>14、国土海洋气象</t>
  </si>
  <si>
    <t>15、住房保障</t>
  </si>
  <si>
    <t>16、粮油物资储备</t>
  </si>
  <si>
    <t>17、灾害防治及应急管理</t>
  </si>
  <si>
    <t>18、资源勘探信息</t>
  </si>
  <si>
    <t>19、其他</t>
  </si>
  <si>
    <t>8、基本养老保险和低保等转移支付收入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</si>
</sst>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);[Red]\(0\)"/>
  </numFmts>
  <fonts count="14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4"/>
      <name val="宋体"/>
      <family val="3"/>
      <charset val="134"/>
    </font>
    <font>
      <b/>
      <sz val="20"/>
      <name val="宋体"/>
      <family val="3"/>
      <charset val="134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b/>
      <sz val="14"/>
      <name val="宋体"/>
      <family val="3"/>
      <charset val="134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2" fillId="0" borderId="0">
      <alignment vertical="center"/>
    </xf>
    <xf numFmtId="0" fontId="10" fillId="0" borderId="0">
      <alignment vertical="center"/>
    </xf>
  </cellStyleXfs>
  <cellXfs count="26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0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10 14" xfId="2"/>
    <cellStyle name="常规 2" xfId="3"/>
    <cellStyle name="常规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48"/>
  <sheetViews>
    <sheetView tabSelected="1" topLeftCell="A34" workbookViewId="0">
      <selection activeCell="G42" sqref="G42"/>
    </sheetView>
  </sheetViews>
  <sheetFormatPr defaultColWidth="9" defaultRowHeight="26.1" customHeight="1" x14ac:dyDescent="0.15"/>
  <cols>
    <col min="1" max="1" width="48.125" style="1" customWidth="1"/>
    <col min="2" max="2" width="24.875" style="3" customWidth="1"/>
    <col min="3" max="3" width="18.75" style="3" customWidth="1"/>
    <col min="4" max="4" width="15.5" style="4" customWidth="1"/>
    <col min="5" max="16384" width="9" style="1"/>
  </cols>
  <sheetData>
    <row r="1" spans="1:4" ht="26.1" customHeight="1" x14ac:dyDescent="0.15">
      <c r="A1" s="21" t="s">
        <v>0</v>
      </c>
      <c r="B1" s="22"/>
      <c r="C1" s="22"/>
      <c r="D1" s="23"/>
    </row>
    <row r="2" spans="1:4" ht="42" customHeight="1" x14ac:dyDescent="0.15">
      <c r="A2" s="24" t="s">
        <v>1</v>
      </c>
      <c r="B2" s="24"/>
      <c r="C2" s="24"/>
      <c r="D2" s="25"/>
    </row>
    <row r="3" spans="1:4" s="2" customFormat="1" ht="38.1" customHeight="1" x14ac:dyDescent="0.25">
      <c r="A3" s="5" t="s">
        <v>2</v>
      </c>
      <c r="B3" s="5" t="s">
        <v>3</v>
      </c>
      <c r="C3" s="6" t="s">
        <v>4</v>
      </c>
      <c r="D3" s="7" t="s">
        <v>5</v>
      </c>
    </row>
    <row r="4" spans="1:4" ht="30" customHeight="1" x14ac:dyDescent="0.15">
      <c r="A4" s="8" t="s">
        <v>6</v>
      </c>
      <c r="B4" s="8">
        <f>B5+B11+B28</f>
        <v>299152</v>
      </c>
      <c r="C4" s="6">
        <v>316265</v>
      </c>
      <c r="D4" s="9">
        <f>C4/B4</f>
        <v>1.0572050328929774</v>
      </c>
    </row>
    <row r="5" spans="1:4" ht="30" customHeight="1" x14ac:dyDescent="0.25">
      <c r="A5" s="10" t="s">
        <v>7</v>
      </c>
      <c r="B5" s="6">
        <f>SUM(B6:B10)</f>
        <v>8523</v>
      </c>
      <c r="C5" s="6">
        <f>SUM(C6:C10)</f>
        <v>8523</v>
      </c>
      <c r="D5" s="9">
        <f t="shared" ref="D5:D27" si="0">C5/B5</f>
        <v>1</v>
      </c>
    </row>
    <row r="6" spans="1:4" ht="30" customHeight="1" x14ac:dyDescent="0.25">
      <c r="A6" s="11" t="s">
        <v>8</v>
      </c>
      <c r="B6" s="12">
        <v>2322</v>
      </c>
      <c r="C6" s="12">
        <v>2322</v>
      </c>
      <c r="D6" s="9">
        <f t="shared" si="0"/>
        <v>1</v>
      </c>
    </row>
    <row r="7" spans="1:4" ht="30" customHeight="1" x14ac:dyDescent="0.3">
      <c r="A7" s="13" t="s">
        <v>9</v>
      </c>
      <c r="B7" s="12">
        <v>591</v>
      </c>
      <c r="C7" s="12">
        <v>591</v>
      </c>
      <c r="D7" s="9">
        <f t="shared" si="0"/>
        <v>1</v>
      </c>
    </row>
    <row r="8" spans="1:4" ht="30" customHeight="1" x14ac:dyDescent="0.25">
      <c r="A8" s="11" t="s">
        <v>10</v>
      </c>
      <c r="B8" s="12">
        <v>1766</v>
      </c>
      <c r="C8" s="12">
        <v>1766</v>
      </c>
      <c r="D8" s="9">
        <f t="shared" si="0"/>
        <v>1</v>
      </c>
    </row>
    <row r="9" spans="1:4" ht="30" customHeight="1" x14ac:dyDescent="0.25">
      <c r="A9" s="11" t="s">
        <v>11</v>
      </c>
      <c r="B9" s="12">
        <v>3271</v>
      </c>
      <c r="C9" s="12">
        <v>3271</v>
      </c>
      <c r="D9" s="9">
        <f t="shared" si="0"/>
        <v>1</v>
      </c>
    </row>
    <row r="10" spans="1:4" ht="30" customHeight="1" x14ac:dyDescent="0.15">
      <c r="A10" s="14" t="s">
        <v>12</v>
      </c>
      <c r="B10" s="12">
        <v>573</v>
      </c>
      <c r="C10" s="15">
        <v>573</v>
      </c>
      <c r="D10" s="9">
        <f t="shared" si="0"/>
        <v>1</v>
      </c>
    </row>
    <row r="11" spans="1:4" ht="30" customHeight="1" x14ac:dyDescent="0.25">
      <c r="A11" s="10" t="s">
        <v>13</v>
      </c>
      <c r="B11" s="16">
        <f>SUM(B12:B27)</f>
        <v>210629</v>
      </c>
      <c r="C11" s="16">
        <f>SUM(C12:C27)</f>
        <v>222742</v>
      </c>
      <c r="D11" s="9">
        <f t="shared" si="0"/>
        <v>1.0575087001315109</v>
      </c>
    </row>
    <row r="12" spans="1:4" ht="30" customHeight="1" x14ac:dyDescent="0.25">
      <c r="A12" s="17" t="s">
        <v>14</v>
      </c>
      <c r="B12" s="12">
        <v>600</v>
      </c>
      <c r="C12" s="12">
        <v>600</v>
      </c>
      <c r="D12" s="9">
        <f t="shared" si="0"/>
        <v>1</v>
      </c>
    </row>
    <row r="13" spans="1:4" ht="30" customHeight="1" x14ac:dyDescent="0.15">
      <c r="A13" s="18" t="s">
        <v>15</v>
      </c>
      <c r="B13" s="12">
        <v>59363</v>
      </c>
      <c r="C13" s="19">
        <v>56875</v>
      </c>
      <c r="D13" s="9">
        <f t="shared" si="0"/>
        <v>0.95808837154456483</v>
      </c>
    </row>
    <row r="14" spans="1:4" ht="30" customHeight="1" x14ac:dyDescent="0.25">
      <c r="A14" s="11" t="s">
        <v>16</v>
      </c>
      <c r="B14" s="12">
        <v>18191</v>
      </c>
      <c r="C14" s="12">
        <v>16621</v>
      </c>
      <c r="D14" s="9">
        <f t="shared" si="0"/>
        <v>0.91369358473970641</v>
      </c>
    </row>
    <row r="15" spans="1:4" ht="30" customHeight="1" x14ac:dyDescent="0.25">
      <c r="A15" s="11" t="s">
        <v>17</v>
      </c>
      <c r="B15" s="12">
        <v>4222</v>
      </c>
      <c r="C15" s="12">
        <v>4222</v>
      </c>
      <c r="D15" s="9">
        <f t="shared" si="0"/>
        <v>1</v>
      </c>
    </row>
    <row r="16" spans="1:4" ht="30" customHeight="1" x14ac:dyDescent="0.25">
      <c r="A16" s="11" t="s">
        <v>18</v>
      </c>
      <c r="B16" s="12">
        <v>93</v>
      </c>
      <c r="C16" s="12">
        <v>93</v>
      </c>
      <c r="D16" s="9">
        <f t="shared" si="0"/>
        <v>1</v>
      </c>
    </row>
    <row r="17" spans="1:4" ht="30" customHeight="1" x14ac:dyDescent="0.25">
      <c r="A17" s="11" t="s">
        <v>19</v>
      </c>
      <c r="B17" s="12">
        <v>1078</v>
      </c>
      <c r="C17" s="12">
        <v>1078</v>
      </c>
      <c r="D17" s="9">
        <f t="shared" si="0"/>
        <v>1</v>
      </c>
    </row>
    <row r="18" spans="1:4" ht="30" customHeight="1" x14ac:dyDescent="0.25">
      <c r="A18" s="11" t="s">
        <v>20</v>
      </c>
      <c r="B18" s="12">
        <v>21338</v>
      </c>
      <c r="C18" s="12">
        <v>23224</v>
      </c>
      <c r="D18" s="9">
        <f t="shared" si="0"/>
        <v>1.0883869153622645</v>
      </c>
    </row>
    <row r="19" spans="1:4" ht="30" customHeight="1" x14ac:dyDescent="0.25">
      <c r="A19" s="11" t="s">
        <v>49</v>
      </c>
      <c r="B19" s="12">
        <v>20997</v>
      </c>
      <c r="C19" s="12">
        <v>21300</v>
      </c>
      <c r="D19" s="9">
        <f t="shared" si="0"/>
        <v>1.0144306329475639</v>
      </c>
    </row>
    <row r="20" spans="1:4" ht="30" customHeight="1" x14ac:dyDescent="0.25">
      <c r="A20" s="11" t="s">
        <v>21</v>
      </c>
      <c r="B20" s="12">
        <v>32329</v>
      </c>
      <c r="C20" s="12">
        <v>31380</v>
      </c>
      <c r="D20" s="9">
        <f t="shared" si="0"/>
        <v>0.97064555043459433</v>
      </c>
    </row>
    <row r="21" spans="1:4" ht="30" customHeight="1" x14ac:dyDescent="0.25">
      <c r="A21" s="11" t="s">
        <v>22</v>
      </c>
      <c r="B21" s="12">
        <v>4285</v>
      </c>
      <c r="C21" s="12">
        <v>4285</v>
      </c>
      <c r="D21" s="9">
        <f t="shared" si="0"/>
        <v>1</v>
      </c>
    </row>
    <row r="22" spans="1:4" ht="30" customHeight="1" x14ac:dyDescent="0.25">
      <c r="A22" s="11" t="s">
        <v>23</v>
      </c>
      <c r="B22" s="12">
        <v>1736</v>
      </c>
      <c r="C22" s="12">
        <v>3400</v>
      </c>
      <c r="D22" s="9">
        <f t="shared" si="0"/>
        <v>1.9585253456221199</v>
      </c>
    </row>
    <row r="23" spans="1:4" ht="30" customHeight="1" x14ac:dyDescent="0.25">
      <c r="A23" s="11" t="s">
        <v>24</v>
      </c>
      <c r="B23" s="12">
        <v>12309</v>
      </c>
      <c r="C23" s="12">
        <v>12309</v>
      </c>
      <c r="D23" s="9">
        <f t="shared" si="0"/>
        <v>1</v>
      </c>
    </row>
    <row r="24" spans="1:4" ht="30" customHeight="1" x14ac:dyDescent="0.25">
      <c r="A24" s="11" t="s">
        <v>25</v>
      </c>
      <c r="B24" s="12">
        <v>180</v>
      </c>
      <c r="C24" s="12">
        <v>180</v>
      </c>
      <c r="D24" s="9">
        <f t="shared" si="0"/>
        <v>1</v>
      </c>
    </row>
    <row r="25" spans="1:4" ht="30" customHeight="1" x14ac:dyDescent="0.25">
      <c r="A25" s="11" t="s">
        <v>26</v>
      </c>
      <c r="B25" s="12">
        <v>3494</v>
      </c>
      <c r="C25" s="12">
        <v>3494</v>
      </c>
      <c r="D25" s="9">
        <f t="shared" si="0"/>
        <v>1</v>
      </c>
    </row>
    <row r="26" spans="1:4" ht="30" customHeight="1" x14ac:dyDescent="0.25">
      <c r="A26" s="11" t="s">
        <v>27</v>
      </c>
      <c r="B26" s="12">
        <v>19314</v>
      </c>
      <c r="C26" s="12">
        <v>19314</v>
      </c>
      <c r="D26" s="9">
        <f t="shared" si="0"/>
        <v>1</v>
      </c>
    </row>
    <row r="27" spans="1:4" ht="30" customHeight="1" x14ac:dyDescent="0.25">
      <c r="A27" s="11" t="s">
        <v>28</v>
      </c>
      <c r="B27" s="12">
        <v>11100</v>
      </c>
      <c r="C27" s="12">
        <v>24367</v>
      </c>
      <c r="D27" s="9">
        <f t="shared" si="0"/>
        <v>2.1952252252252253</v>
      </c>
    </row>
    <row r="28" spans="1:4" ht="30" customHeight="1" x14ac:dyDescent="0.25">
      <c r="A28" s="10" t="s">
        <v>29</v>
      </c>
      <c r="B28" s="16">
        <v>80000</v>
      </c>
      <c r="C28" s="16">
        <v>85000</v>
      </c>
      <c r="D28" s="9">
        <f t="shared" ref="D28:D47" si="1">C28/B28</f>
        <v>1.0625</v>
      </c>
    </row>
    <row r="29" spans="1:4" ht="30" customHeight="1" x14ac:dyDescent="0.25">
      <c r="A29" s="11" t="s">
        <v>30</v>
      </c>
      <c r="B29" s="12">
        <v>729</v>
      </c>
      <c r="C29" s="12">
        <v>729</v>
      </c>
      <c r="D29" s="9">
        <f t="shared" si="1"/>
        <v>1</v>
      </c>
    </row>
    <row r="30" spans="1:4" ht="30" customHeight="1" x14ac:dyDescent="0.25">
      <c r="A30" s="11" t="s">
        <v>31</v>
      </c>
      <c r="B30" s="12">
        <v>316</v>
      </c>
      <c r="C30" s="12">
        <v>316</v>
      </c>
      <c r="D30" s="9">
        <f t="shared" si="1"/>
        <v>1</v>
      </c>
    </row>
    <row r="31" spans="1:4" ht="24.95" customHeight="1" x14ac:dyDescent="0.25">
      <c r="A31" s="11" t="s">
        <v>32</v>
      </c>
      <c r="B31" s="12">
        <v>6249</v>
      </c>
      <c r="C31" s="12">
        <v>6249</v>
      </c>
      <c r="D31" s="9">
        <f t="shared" si="1"/>
        <v>1</v>
      </c>
    </row>
    <row r="32" spans="1:4" ht="26.1" customHeight="1" x14ac:dyDescent="0.25">
      <c r="A32" s="11" t="s">
        <v>33</v>
      </c>
      <c r="B32" s="12">
        <v>605</v>
      </c>
      <c r="C32" s="12">
        <v>605</v>
      </c>
      <c r="D32" s="9">
        <f t="shared" si="1"/>
        <v>1</v>
      </c>
    </row>
    <row r="33" spans="1:4" ht="26.1" customHeight="1" x14ac:dyDescent="0.25">
      <c r="A33" s="11" t="s">
        <v>34</v>
      </c>
      <c r="B33" s="12">
        <v>1623</v>
      </c>
      <c r="C33" s="12">
        <v>1623</v>
      </c>
      <c r="D33" s="9">
        <f t="shared" si="1"/>
        <v>1</v>
      </c>
    </row>
    <row r="34" spans="1:4" ht="26.1" customHeight="1" x14ac:dyDescent="0.25">
      <c r="A34" s="11" t="s">
        <v>35</v>
      </c>
      <c r="B34" s="12">
        <v>32744</v>
      </c>
      <c r="C34" s="12">
        <v>32744</v>
      </c>
      <c r="D34" s="9">
        <f t="shared" si="1"/>
        <v>1</v>
      </c>
    </row>
    <row r="35" spans="1:4" ht="26.1" customHeight="1" x14ac:dyDescent="0.25">
      <c r="A35" s="11" t="s">
        <v>36</v>
      </c>
      <c r="B35" s="12">
        <v>260</v>
      </c>
      <c r="C35" s="12">
        <v>260</v>
      </c>
      <c r="D35" s="9">
        <f t="shared" si="1"/>
        <v>1</v>
      </c>
    </row>
    <row r="36" spans="1:4" ht="26.1" customHeight="1" x14ac:dyDescent="0.25">
      <c r="A36" s="11" t="s">
        <v>37</v>
      </c>
      <c r="B36" s="12">
        <v>6430</v>
      </c>
      <c r="C36" s="12">
        <v>6430</v>
      </c>
      <c r="D36" s="9">
        <f t="shared" si="1"/>
        <v>1</v>
      </c>
    </row>
    <row r="37" spans="1:4" ht="27" customHeight="1" x14ac:dyDescent="0.25">
      <c r="A37" s="11" t="s">
        <v>38</v>
      </c>
      <c r="B37" s="12">
        <f>C37-3889</f>
        <v>8000</v>
      </c>
      <c r="C37" s="12">
        <v>11889</v>
      </c>
      <c r="D37" s="9">
        <f t="shared" si="1"/>
        <v>1.4861249999999999</v>
      </c>
    </row>
    <row r="38" spans="1:4" ht="26.1" customHeight="1" x14ac:dyDescent="0.25">
      <c r="A38" s="11" t="s">
        <v>39</v>
      </c>
      <c r="B38" s="12">
        <f>C38-631</f>
        <v>8216</v>
      </c>
      <c r="C38" s="12">
        <v>8847</v>
      </c>
      <c r="D38" s="9">
        <f t="shared" si="1"/>
        <v>1.0768013631937683</v>
      </c>
    </row>
    <row r="39" spans="1:4" ht="26.1" customHeight="1" x14ac:dyDescent="0.25">
      <c r="A39" s="11" t="s">
        <v>40</v>
      </c>
      <c r="B39" s="12">
        <v>5385</v>
      </c>
      <c r="C39" s="12">
        <v>5385</v>
      </c>
      <c r="D39" s="9">
        <f t="shared" si="1"/>
        <v>1</v>
      </c>
    </row>
    <row r="40" spans="1:4" ht="26.1" customHeight="1" x14ac:dyDescent="0.25">
      <c r="A40" s="11" t="s">
        <v>41</v>
      </c>
      <c r="B40" s="12">
        <v>493</v>
      </c>
      <c r="C40" s="12">
        <v>493</v>
      </c>
      <c r="D40" s="9">
        <f t="shared" si="1"/>
        <v>1</v>
      </c>
    </row>
    <row r="41" spans="1:4" ht="26.1" customHeight="1" x14ac:dyDescent="0.25">
      <c r="A41" s="11" t="s">
        <v>42</v>
      </c>
      <c r="B41" s="12">
        <v>5</v>
      </c>
      <c r="C41" s="12">
        <v>5</v>
      </c>
      <c r="D41" s="9">
        <f t="shared" si="1"/>
        <v>1</v>
      </c>
    </row>
    <row r="42" spans="1:4" ht="26.1" customHeight="1" x14ac:dyDescent="0.25">
      <c r="A42" s="11" t="s">
        <v>43</v>
      </c>
      <c r="B42" s="12">
        <v>3470</v>
      </c>
      <c r="C42" s="12">
        <v>3470</v>
      </c>
      <c r="D42" s="9">
        <f t="shared" si="1"/>
        <v>1</v>
      </c>
    </row>
    <row r="43" spans="1:4" ht="26.1" customHeight="1" x14ac:dyDescent="0.25">
      <c r="A43" s="11" t="s">
        <v>44</v>
      </c>
      <c r="B43" s="12">
        <v>4415</v>
      </c>
      <c r="C43" s="12">
        <v>4415</v>
      </c>
      <c r="D43" s="9">
        <f t="shared" si="1"/>
        <v>1</v>
      </c>
    </row>
    <row r="44" spans="1:4" ht="26.1" customHeight="1" x14ac:dyDescent="0.25">
      <c r="A44" s="11" t="s">
        <v>45</v>
      </c>
      <c r="B44" s="12">
        <v>141</v>
      </c>
      <c r="C44" s="12">
        <v>141</v>
      </c>
      <c r="D44" s="9">
        <f t="shared" si="1"/>
        <v>1</v>
      </c>
    </row>
    <row r="45" spans="1:4" ht="26.1" customHeight="1" x14ac:dyDescent="0.25">
      <c r="A45" s="11" t="s">
        <v>46</v>
      </c>
      <c r="B45" s="12">
        <v>0</v>
      </c>
      <c r="C45" s="12">
        <v>480</v>
      </c>
      <c r="D45" s="9"/>
    </row>
    <row r="46" spans="1:4" ht="26.1" customHeight="1" x14ac:dyDescent="0.25">
      <c r="A46" s="11" t="s">
        <v>47</v>
      </c>
      <c r="B46" s="12">
        <v>838</v>
      </c>
      <c r="C46" s="12">
        <v>838</v>
      </c>
      <c r="D46" s="9">
        <f t="shared" si="1"/>
        <v>1</v>
      </c>
    </row>
    <row r="47" spans="1:4" ht="26.1" customHeight="1" x14ac:dyDescent="0.25">
      <c r="A47" s="11" t="s">
        <v>48</v>
      </c>
      <c r="B47" s="12">
        <v>81</v>
      </c>
      <c r="C47" s="12">
        <v>81</v>
      </c>
      <c r="D47" s="9">
        <f t="shared" si="1"/>
        <v>1</v>
      </c>
    </row>
    <row r="48" spans="1:4" ht="26.1" customHeight="1" x14ac:dyDescent="0.15">
      <c r="B48" s="20"/>
    </row>
  </sheetData>
  <mergeCells count="2">
    <mergeCell ref="A1:D1"/>
    <mergeCell ref="A2:D2"/>
  </mergeCells>
  <phoneticPr fontId="13" type="noConversion"/>
  <pageMargins left="0.7" right="0.7" top="0.75" bottom="0.75" header="0.3" footer="0.3"/>
  <pageSetup paperSize="9" scale="96" fitToHeight="0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表1-5一般公共预算税收返还及一般性转移支付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2025-03-31T09:27:36Z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