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储文件\xwechat_files\wxid_vptd30cjxg4r21_ee57\msg\file\2026-10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<sst xmlns="http://schemas.openxmlformats.org/spreadsheetml/2006/main" count="575" uniqueCount="436">
  <si>
    <t>2024年度宁远县创业孵化基地创业服务补助在孵实体情况</t>
  </si>
  <si>
    <t>序号</t>
  </si>
  <si>
    <t>实体名称</t>
  </si>
  <si>
    <t>法定
代表人姓名</t>
  </si>
  <si>
    <t>身份证号码</t>
  </si>
  <si>
    <t>联系电话</t>
  </si>
  <si>
    <t>企业入驻协议时间</t>
  </si>
  <si>
    <t>协议出园时间</t>
  </si>
  <si>
    <t>实际办理出园时间</t>
  </si>
  <si>
    <t>入孵补贴有效月数</t>
  </si>
  <si>
    <t>入孵补贴金额（100元/月</t>
  </si>
  <si>
    <t>是否在孵注册市场主体</t>
  </si>
  <si>
    <t>基地一次性补助（2000元/家）</t>
  </si>
  <si>
    <t>签订劳动合同人数</t>
  </si>
  <si>
    <t>宁远县裕行亨贸易有限公司</t>
  </si>
  <si>
    <t>欧进菊</t>
  </si>
  <si>
    <t>432924********006X</t>
  </si>
  <si>
    <t>177****4047</t>
  </si>
  <si>
    <t>否</t>
  </si>
  <si>
    <t>宁远南风信息技术有限公司</t>
  </si>
  <si>
    <t>王宇飞</t>
  </si>
  <si>
    <t>431126********3252</t>
  </si>
  <si>
    <t>176****8811</t>
  </si>
  <si>
    <t>永州七跃知识产权代理有限公司</t>
  </si>
  <si>
    <t>欧阳红霞</t>
  </si>
  <si>
    <t>431126********622X</t>
  </si>
  <si>
    <t>132****4592</t>
  </si>
  <si>
    <t>湖南辰云智能科技有限公司</t>
  </si>
  <si>
    <t>王豪</t>
  </si>
  <si>
    <t>431126********6251</t>
  </si>
  <si>
    <t>176****5302</t>
  </si>
  <si>
    <t>宁远玮豪农业发展有限公司</t>
  </si>
  <si>
    <t>何斌</t>
  </si>
  <si>
    <t>432926********3456</t>
  </si>
  <si>
    <t>138****0846</t>
  </si>
  <si>
    <t>是</t>
  </si>
  <si>
    <t>湖南繁星点点网络科技有限责任公司</t>
  </si>
  <si>
    <t>陈勇</t>
  </si>
  <si>
    <t>432924********0038</t>
  </si>
  <si>
    <t>152****7888</t>
  </si>
  <si>
    <t>永州世顺供应链管理服务有限公司</t>
  </si>
  <si>
    <t>邓江艳</t>
  </si>
  <si>
    <t>431126********123X</t>
  </si>
  <si>
    <t>158****8641</t>
  </si>
  <si>
    <t>宁远利盛融企业咨询服务有限公司</t>
  </si>
  <si>
    <t>龚琳</t>
  </si>
  <si>
    <t>431126********6232</t>
  </si>
  <si>
    <t>152****9430</t>
  </si>
  <si>
    <t>宁远商盟城市运营管理有限公司</t>
  </si>
  <si>
    <t>雷小刚</t>
  </si>
  <si>
    <t>432924********8416</t>
  </si>
  <si>
    <t>177****9688</t>
  </si>
  <si>
    <t>湖南壹健医疗用品有限公司</t>
  </si>
  <si>
    <t>龚滔滔</t>
  </si>
  <si>
    <t>422301********1223</t>
  </si>
  <si>
    <t>153****2380</t>
  </si>
  <si>
    <t>宁远潇湘味庄餐饮管理有限责任公司</t>
  </si>
  <si>
    <t>曾宁波</t>
  </si>
  <si>
    <t>431126********0833</t>
  </si>
  <si>
    <t>137****5124</t>
  </si>
  <si>
    <t>宁远舜源潇湘味庄餐饮管理有限责任公司</t>
  </si>
  <si>
    <t>胡勇</t>
  </si>
  <si>
    <t>432924********5037</t>
  </si>
  <si>
    <t>136****3177</t>
  </si>
  <si>
    <t>湖南小时间人力资源服务有限公司宁远分公司</t>
  </si>
  <si>
    <t>李晓灵</t>
  </si>
  <si>
    <t>440526********2030</t>
  </si>
  <si>
    <t>131****4321</t>
  </si>
  <si>
    <t>宁远游米悠悠电子商务有限责任公司</t>
  </si>
  <si>
    <t>张强</t>
  </si>
  <si>
    <t>431126********1218</t>
  </si>
  <si>
    <t>184****1940</t>
  </si>
  <si>
    <t>宁远联动供应链管理有限公司</t>
  </si>
  <si>
    <t>何春燕</t>
  </si>
  <si>
    <t>431128********5929</t>
  </si>
  <si>
    <t>181****9503</t>
  </si>
  <si>
    <t>宁远炜烨咨询有限公司</t>
  </si>
  <si>
    <t>李雪瑶</t>
  </si>
  <si>
    <t>432924********7035</t>
  </si>
  <si>
    <t>156****6388</t>
  </si>
  <si>
    <t>宁远县爱小家家政服务有限公司</t>
  </si>
  <si>
    <t>毛群</t>
  </si>
  <si>
    <t>431126********3237</t>
  </si>
  <si>
    <t>186****8735</t>
  </si>
  <si>
    <t>宁远县珍味厨娘农特产品店</t>
  </si>
  <si>
    <t>徐晓珍</t>
  </si>
  <si>
    <t>432924********5628</t>
  </si>
  <si>
    <t>152****5557</t>
  </si>
  <si>
    <t>宁远县胜源水产养殖店</t>
  </si>
  <si>
    <t>何明胜</t>
  </si>
  <si>
    <t>432924********6233</t>
  </si>
  <si>
    <t>153****0301</t>
  </si>
  <si>
    <t>宁远县岭头秀林峰商店</t>
  </si>
  <si>
    <t>欧阳曙光</t>
  </si>
  <si>
    <t>431126********6255</t>
  </si>
  <si>
    <t>133****6177</t>
  </si>
  <si>
    <t>宁远县永顺洋帆农特产品</t>
  </si>
  <si>
    <t>李丽芳</t>
  </si>
  <si>
    <t>431127********4723</t>
  </si>
  <si>
    <t>178****9573</t>
  </si>
  <si>
    <t>永州捷发贸易有限公司</t>
  </si>
  <si>
    <t>张昌俊</t>
  </si>
  <si>
    <t>431124********0330</t>
  </si>
  <si>
    <t>150****3628</t>
  </si>
  <si>
    <t>宁远县如泰新材料有限公司</t>
  </si>
  <si>
    <t>何艳莲</t>
  </si>
  <si>
    <t>431124********2842</t>
  </si>
  <si>
    <t>187****6858</t>
  </si>
  <si>
    <t>宁远辉景达贸易有限公司</t>
  </si>
  <si>
    <t>李格青</t>
  </si>
  <si>
    <t>432924********4666</t>
  </si>
  <si>
    <t>152****1377</t>
  </si>
  <si>
    <t>宁远县臻乐农产品商行</t>
  </si>
  <si>
    <t xml:space="preserve"> 欧阳高来</t>
  </si>
  <si>
    <t>432924********3315</t>
  </si>
  <si>
    <t>宁远县五雷手套店</t>
  </si>
  <si>
    <t xml:space="preserve"> 钟志红</t>
  </si>
  <si>
    <t>432924********1271</t>
  </si>
  <si>
    <t>138****9659</t>
  </si>
  <si>
    <t>宁远县石头屋男装店</t>
  </si>
  <si>
    <t>黄晓刚</t>
  </si>
  <si>
    <t>431126********0035</t>
  </si>
  <si>
    <t>155****9177</t>
  </si>
  <si>
    <t>宁远达森太贸易有限公司</t>
  </si>
  <si>
    <t>骆英</t>
  </si>
  <si>
    <t>431128********6338</t>
  </si>
  <si>
    <t>178****0909</t>
  </si>
  <si>
    <t>宁远永岳电子商务有限公司</t>
  </si>
  <si>
    <t>李湘</t>
  </si>
  <si>
    <t>431126********4619</t>
  </si>
  <si>
    <t>134****7665</t>
  </si>
  <si>
    <t>宁远县二舅商行</t>
  </si>
  <si>
    <t>郑高辉</t>
  </si>
  <si>
    <t>431126********7018</t>
  </si>
  <si>
    <t>151****9998</t>
  </si>
  <si>
    <t>宁远县好吃嘴美食餐饮店（个体工商户）</t>
  </si>
  <si>
    <t>江天旭</t>
  </si>
  <si>
    <t>432923********1211</t>
  </si>
  <si>
    <t>176****8752</t>
  </si>
  <si>
    <t>宁远县嶷妃水果商行（个体工商户）</t>
  </si>
  <si>
    <t>雷苏英</t>
  </si>
  <si>
    <t>431126********8468</t>
  </si>
  <si>
    <t>193****6389</t>
  </si>
  <si>
    <t>宁远县司晨手袋厂（个体工商户）</t>
  </si>
  <si>
    <t>杨冬梅</t>
  </si>
  <si>
    <t>432924********844X</t>
  </si>
  <si>
    <t>182****7248</t>
  </si>
  <si>
    <t>宁远县巷往商贸行(个体工商户)</t>
  </si>
  <si>
    <t>陈远</t>
  </si>
  <si>
    <t>431124********3439</t>
  </si>
  <si>
    <t>151****1643</t>
  </si>
  <si>
    <t>宁远县椿山商贸行(个体工商户)</t>
  </si>
  <si>
    <t>邓江林</t>
  </si>
  <si>
    <t>431126********7115</t>
  </si>
  <si>
    <t>150****3405</t>
  </si>
  <si>
    <t>湖南赣服通科技有限公司</t>
  </si>
  <si>
    <t>徐艳华</t>
  </si>
  <si>
    <t>130185********0026</t>
  </si>
  <si>
    <t>151****9863</t>
  </si>
  <si>
    <t>宁远百太贸易有限公司</t>
  </si>
  <si>
    <t>巢飞燕</t>
  </si>
  <si>
    <t>360424********2549</t>
  </si>
  <si>
    <t>188****5398</t>
  </si>
  <si>
    <t>宁远巨航贸易有限公司</t>
  </si>
  <si>
    <t>熊琪</t>
  </si>
  <si>
    <t>360122********244X</t>
  </si>
  <si>
    <t>152****6322</t>
  </si>
  <si>
    <t>宁远达赛贸易有限公司</t>
  </si>
  <si>
    <t>周雪红</t>
  </si>
  <si>
    <t>362322********068X</t>
  </si>
  <si>
    <t>137****1652</t>
  </si>
  <si>
    <t>宁远亦玺贸易有限公司</t>
  </si>
  <si>
    <t>周雪弯</t>
  </si>
  <si>
    <t>362322********062X</t>
  </si>
  <si>
    <t>151****0010</t>
  </si>
  <si>
    <t>永州市春晨供应链管理有限公司</t>
  </si>
  <si>
    <t>永州泽洋供应链管理有限公司</t>
  </si>
  <si>
    <t>曾娟志</t>
  </si>
  <si>
    <t>432924********1222</t>
  </si>
  <si>
    <t>199****2513</t>
  </si>
  <si>
    <t>宁远言栖电子商务有限公司</t>
  </si>
  <si>
    <t>仝文巧</t>
  </si>
  <si>
    <t>431126********0104</t>
  </si>
  <si>
    <t>184****2378</t>
  </si>
  <si>
    <t>湖南九嶷山油茶产业发展有限责任公司</t>
  </si>
  <si>
    <t>房国锋</t>
  </si>
  <si>
    <t>432924********3835</t>
  </si>
  <si>
    <t>139****8059</t>
  </si>
  <si>
    <t>湖南欣泉医疗科技有限公司</t>
  </si>
  <si>
    <t>何欣哲</t>
  </si>
  <si>
    <t>431126********0052</t>
  </si>
  <si>
    <t>153****3461</t>
  </si>
  <si>
    <t>宁远县文宇商业管理有限公司</t>
  </si>
  <si>
    <t>许巧</t>
  </si>
  <si>
    <t>431126********0821</t>
  </si>
  <si>
    <t>136****4717</t>
  </si>
  <si>
    <t>宁远燕信生物科技有限公司</t>
  </si>
  <si>
    <t>刘燕</t>
  </si>
  <si>
    <t xml:space="preserve"> 43292********9852</t>
  </si>
  <si>
    <t>180****3768</t>
  </si>
  <si>
    <t>湖南懿昇科技有限公司</t>
  </si>
  <si>
    <t>蒋波</t>
  </si>
  <si>
    <t>431126********0011</t>
  </si>
  <si>
    <t>132****5753</t>
  </si>
  <si>
    <t>宁远翼帆贸易有限责任公司</t>
  </si>
  <si>
    <t>单少群</t>
  </si>
  <si>
    <t>431126********3831</t>
  </si>
  <si>
    <t>158****0126</t>
  </si>
  <si>
    <t>宁远县硕益电子商务中心</t>
  </si>
  <si>
    <t>乐江</t>
  </si>
  <si>
    <t>431126********0036</t>
  </si>
  <si>
    <t>155****9097</t>
  </si>
  <si>
    <t>宁远县宁升电子商务中心</t>
  </si>
  <si>
    <t>宁远县勤晨电子商务中心</t>
  </si>
  <si>
    <t>宁远县宁腾电子商务中心</t>
  </si>
  <si>
    <t>颜素琼</t>
  </si>
  <si>
    <t>431126********1220</t>
  </si>
  <si>
    <t>186****7546</t>
  </si>
  <si>
    <t>宁远县玲秀农业发展有限公司</t>
  </si>
  <si>
    <t>黎小玲</t>
  </si>
  <si>
    <t>432924********0849</t>
  </si>
  <si>
    <t>153****5949</t>
  </si>
  <si>
    <t>宁远县飞晖燕文化发展有限公司</t>
  </si>
  <si>
    <t>蒋晖</t>
  </si>
  <si>
    <t>432924********0075</t>
  </si>
  <si>
    <t>133****3080</t>
  </si>
  <si>
    <t>宁远县飞行物卫浴门市部（个人独资）</t>
  </si>
  <si>
    <t>蒋斌</t>
  </si>
  <si>
    <t>431126********0010</t>
  </si>
  <si>
    <t>151****1726</t>
  </si>
  <si>
    <t>宁远麦翼科技有限公司</t>
  </si>
  <si>
    <t>谢辉</t>
  </si>
  <si>
    <t>431126********7012</t>
  </si>
  <si>
    <t>151****7289</t>
  </si>
  <si>
    <t>宁远慧拓科技有限公司</t>
  </si>
  <si>
    <t>李明</t>
  </si>
  <si>
    <t>431126********0238</t>
  </si>
  <si>
    <t>185****0099</t>
  </si>
  <si>
    <t>永州市嶷云电子商务有限公司</t>
  </si>
  <si>
    <t>刘建平</t>
  </si>
  <si>
    <t>431126********2614</t>
  </si>
  <si>
    <t>135****4228</t>
  </si>
  <si>
    <t>宁远县妙聚服装厂（个人独资）</t>
  </si>
  <si>
    <t>谭晶</t>
  </si>
  <si>
    <t>431126********0012</t>
  </si>
  <si>
    <t>185****6120</t>
  </si>
  <si>
    <t>宁远县春旺农业发展有限公司</t>
  </si>
  <si>
    <t>欧春旺</t>
  </si>
  <si>
    <t>432924********0852</t>
  </si>
  <si>
    <t>166****4051</t>
  </si>
  <si>
    <t>宁远县揽阳石材厂（个人独资）</t>
  </si>
  <si>
    <t>肖桐军</t>
  </si>
  <si>
    <t>432924********0035</t>
  </si>
  <si>
    <t>156****6699</t>
  </si>
  <si>
    <t>宁远县才哥洗车中心（个人独资）</t>
  </si>
  <si>
    <t>蔡德才</t>
  </si>
  <si>
    <t>432924********2613</t>
  </si>
  <si>
    <t>177****6386</t>
  </si>
  <si>
    <t>宁远县芳飞农业开发有限公司</t>
  </si>
  <si>
    <t>李艳芳</t>
  </si>
  <si>
    <t>431126********3225</t>
  </si>
  <si>
    <t>139****4879</t>
  </si>
  <si>
    <t>宁远县归仓种植有限责任公司</t>
  </si>
  <si>
    <t>王军明</t>
  </si>
  <si>
    <t>432924********0899</t>
  </si>
  <si>
    <t>136****3347</t>
  </si>
  <si>
    <t>宁远县煌仁胜农业发展有限公司</t>
  </si>
  <si>
    <t>黄仁胜</t>
  </si>
  <si>
    <t>432924********081X</t>
  </si>
  <si>
    <t>186****6323</t>
  </si>
  <si>
    <t>宁远县福权百货有限公司</t>
  </si>
  <si>
    <t>周福权</t>
  </si>
  <si>
    <t>431126********0810</t>
  </si>
  <si>
    <t>188****8677</t>
  </si>
  <si>
    <t>宁远县百雅电器经营部（个人独资）</t>
  </si>
  <si>
    <t>邓海群</t>
  </si>
  <si>
    <t>430523********0729</t>
  </si>
  <si>
    <t>166****9858</t>
  </si>
  <si>
    <t>宁远县雷赛财皮革厂（个人独资）</t>
  </si>
  <si>
    <t>153****7156</t>
  </si>
  <si>
    <t>宁远县辰北农业开发经营部（个人独资）</t>
  </si>
  <si>
    <t>陈鑫</t>
  </si>
  <si>
    <t>431126********5616</t>
  </si>
  <si>
    <t>191****0556</t>
  </si>
  <si>
    <t>宁远县恒那美服装店（个人独资）</t>
  </si>
  <si>
    <t>杨运贵</t>
  </si>
  <si>
    <t>432924********0058</t>
  </si>
  <si>
    <t>189****9208</t>
  </si>
  <si>
    <t>宁远县芳加田农业开发有限公司</t>
  </si>
  <si>
    <t>田生才</t>
  </si>
  <si>
    <t>432924********0819</t>
  </si>
  <si>
    <t>173****0623</t>
  </si>
  <si>
    <t>宁远县佳源通超市商店（个人独资）</t>
  </si>
  <si>
    <t>欧光勇</t>
  </si>
  <si>
    <t>431126********0055</t>
  </si>
  <si>
    <t>137****7411</t>
  </si>
  <si>
    <t>宁远县铭长页岩砖厂（个人独资）</t>
  </si>
  <si>
    <t>137****3811</t>
  </si>
  <si>
    <t>宁远县嘉维造纸厂（个人独资）</t>
  </si>
  <si>
    <t>肖建伟</t>
  </si>
  <si>
    <t>432924********0117</t>
  </si>
  <si>
    <t>139****4300</t>
  </si>
  <si>
    <t>宁远县莲豪牧业养殖场（个人独资）</t>
  </si>
  <si>
    <t>段莲豪</t>
  </si>
  <si>
    <t>431126********0054</t>
  </si>
  <si>
    <t>151****0546</t>
  </si>
  <si>
    <t>宁远县飞平进农业开发有限公司</t>
  </si>
  <si>
    <t>蒋进先</t>
  </si>
  <si>
    <t>432924********0858</t>
  </si>
  <si>
    <t>166****7256</t>
  </si>
  <si>
    <t>宁远县丙生木材加工厂（个人独资）</t>
  </si>
  <si>
    <t>曾丙生</t>
  </si>
  <si>
    <t>432924********3210</t>
  </si>
  <si>
    <t>177****4865</t>
  </si>
  <si>
    <t>宁远县杜洪水泥销售店（个人独资）</t>
  </si>
  <si>
    <t>陈小红</t>
  </si>
  <si>
    <t>432924********1319</t>
  </si>
  <si>
    <t>156****5551</t>
  </si>
  <si>
    <t>宁远县阿奇皮电器铺（个人独资）</t>
  </si>
  <si>
    <t>刘君胜</t>
  </si>
  <si>
    <t>152****2966</t>
  </si>
  <si>
    <t>宁远县开赢日用品批发门市部（个人独资）</t>
  </si>
  <si>
    <t>肖新荣</t>
  </si>
  <si>
    <t>432925********0020</t>
  </si>
  <si>
    <t>151****1083</t>
  </si>
  <si>
    <t>宁远蓝链科技有限公司</t>
  </si>
  <si>
    <t>吴建国</t>
  </si>
  <si>
    <t>431126********7610</t>
  </si>
  <si>
    <t>152****5379</t>
  </si>
  <si>
    <t>宁远蓝动科技有限公司</t>
  </si>
  <si>
    <t>吴婷</t>
  </si>
  <si>
    <t>431126********0085</t>
  </si>
  <si>
    <t>195****1135</t>
  </si>
  <si>
    <t>宁远县白创造纸厂</t>
  </si>
  <si>
    <t>乐琴松</t>
  </si>
  <si>
    <t>432924********0039</t>
  </si>
  <si>
    <t>135****0924</t>
  </si>
  <si>
    <t>宁远星磊贸易有限公司</t>
  </si>
  <si>
    <t>李瑶</t>
  </si>
  <si>
    <t>431126********7103</t>
  </si>
  <si>
    <t>130****7937</t>
  </si>
  <si>
    <t>宁远蓝博电子商务有限公司</t>
  </si>
  <si>
    <t>彭春华</t>
  </si>
  <si>
    <t>432924********2611</t>
  </si>
  <si>
    <t>130****9518</t>
  </si>
  <si>
    <t>宁远一佳推营销策划有限公司</t>
  </si>
  <si>
    <t>黄一佳</t>
  </si>
  <si>
    <t>431126********0834</t>
  </si>
  <si>
    <t>永州水宁科技有限公司</t>
  </si>
  <si>
    <t>奉湘文</t>
  </si>
  <si>
    <t>431126********321X</t>
  </si>
  <si>
    <t>186****6806</t>
  </si>
  <si>
    <t>宁远一点灯网络科技有限责任公司</t>
  </si>
  <si>
    <t>单伟强</t>
  </si>
  <si>
    <t>431126********3839</t>
  </si>
  <si>
    <t>176****2414</t>
  </si>
  <si>
    <t>永州御鲜源农业发展有限责任公司</t>
  </si>
  <si>
    <t>张中林</t>
  </si>
  <si>
    <t>432924********0861</t>
  </si>
  <si>
    <t>189****5893</t>
  </si>
  <si>
    <t>永州美盈乐供应链管理有限公司</t>
  </si>
  <si>
    <t>宁远县蓝略品牌运营管理有限公司</t>
  </si>
  <si>
    <t>周威</t>
  </si>
  <si>
    <t>430723********2216</t>
  </si>
  <si>
    <t>176****1919</t>
  </si>
  <si>
    <t>宁远源朗新能源有限公司</t>
  </si>
  <si>
    <t>曾国华</t>
  </si>
  <si>
    <t>432503********7739</t>
  </si>
  <si>
    <t>188****1212</t>
  </si>
  <si>
    <t>宁远县腾辉生态农业发展有限公司</t>
  </si>
  <si>
    <t>彭康贵</t>
  </si>
  <si>
    <t>432924********847X</t>
  </si>
  <si>
    <t>158****7575</t>
  </si>
  <si>
    <t>宁远易智信息科技有限公司</t>
  </si>
  <si>
    <t>欧思颖</t>
  </si>
  <si>
    <t>432924********0016</t>
  </si>
  <si>
    <t>183****6898</t>
  </si>
  <si>
    <t>永州奔客孵化器管理有限公司</t>
  </si>
  <si>
    <t>王丽莉</t>
  </si>
  <si>
    <t>320681********0226</t>
  </si>
  <si>
    <t>宁远万嘉人力资源有限公司</t>
  </si>
  <si>
    <t>欧阳志芳</t>
  </si>
  <si>
    <t>431126********3821</t>
  </si>
  <si>
    <t>189****8938</t>
  </si>
  <si>
    <t>湖南舜鹏网络科技有限公司</t>
  </si>
  <si>
    <t>李朝霞</t>
  </si>
  <si>
    <t>431126********5643</t>
  </si>
  <si>
    <t>180****9987</t>
  </si>
  <si>
    <t>湖南灿强宏人力资源有限公司</t>
  </si>
  <si>
    <t>徐红玲</t>
  </si>
  <si>
    <t>431126********0020</t>
  </si>
  <si>
    <t>157****5086</t>
  </si>
  <si>
    <t>湖南春暖花开农业发展有限公司</t>
  </si>
  <si>
    <t>杨文中</t>
  </si>
  <si>
    <t>431126********0014</t>
  </si>
  <si>
    <t>173****0587</t>
  </si>
  <si>
    <t>宁远县口口传食品店</t>
  </si>
  <si>
    <t>宁远县创臣百货商行</t>
  </si>
  <si>
    <t>何适</t>
  </si>
  <si>
    <t>431126********0016</t>
  </si>
  <si>
    <t>湖南省俊潇湘农业发展有限公司</t>
  </si>
  <si>
    <t>张福俊</t>
  </si>
  <si>
    <t>431126********0822</t>
  </si>
  <si>
    <t>187****9038</t>
  </si>
  <si>
    <t>宁远利安格贸易有限公司</t>
  </si>
  <si>
    <t>罗德群</t>
  </si>
  <si>
    <t>511523********3608</t>
  </si>
  <si>
    <t>158****7156</t>
  </si>
  <si>
    <t>宁远县九嶷瑶山农场</t>
  </si>
  <si>
    <t>陈志云</t>
  </si>
  <si>
    <t>431126********5024</t>
  </si>
  <si>
    <t>152****1013</t>
  </si>
  <si>
    <t>宁远县艳优选农场</t>
  </si>
  <si>
    <t>周艳</t>
  </si>
  <si>
    <t>431126********0847</t>
  </si>
  <si>
    <t>158****1521</t>
  </si>
  <si>
    <t>宁远县侠侠诚品农特产品店</t>
  </si>
  <si>
    <t>蒋侠</t>
  </si>
  <si>
    <t>431126********1288</t>
  </si>
  <si>
    <t>135****6220</t>
  </si>
  <si>
    <t>湖南煋业食品有限公司</t>
  </si>
  <si>
    <t>郑丽花</t>
  </si>
  <si>
    <t>431126********7021</t>
  </si>
  <si>
    <t>176****8613</t>
  </si>
  <si>
    <t>湖南陌饮手工酒庄有限公司</t>
  </si>
  <si>
    <t>石先胜</t>
  </si>
  <si>
    <t>432924********7673</t>
  </si>
  <si>
    <t>189****9657</t>
  </si>
  <si>
    <t>宁远县家欣房地产中介服务店</t>
  </si>
  <si>
    <t>蒋红梅</t>
  </si>
  <si>
    <t>431126********0029</t>
  </si>
  <si>
    <t>137****8673</t>
  </si>
  <si>
    <t>宁远众辉机械设备有限公司</t>
  </si>
  <si>
    <t>黄年胜</t>
  </si>
  <si>
    <t>152****0083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</si>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</sst>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wechat_files\wxid_d0a8eljjfj5g22_7758\msg\file\2025-12\2024&#24180;&#23413;&#21270;&#22522;&#22320;&#22312;&#23413;&#20225;&#19994;&#23454;&#20307;&#21517;&#20876;1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花名册"/>
      <sheetName val="花名册 (2)"/>
      <sheetName val="Sheet1"/>
      <sheetName val="补助申请汇总表"/>
      <sheetName val="1花名册 需查询"/>
      <sheetName val="2吸纳就业人员"/>
      <sheetName val="统计图表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B1" t="str">
            <v>公司名称</v>
          </cell>
        </row>
        <row r="1">
          <cell r="D1" t="str">
            <v>状态</v>
          </cell>
          <cell r="E1" t="str">
            <v>补贴开始时间</v>
          </cell>
          <cell r="F1" t="str">
            <v>结束时间</v>
          </cell>
          <cell r="G1" t="str">
            <v>补贴月数</v>
          </cell>
          <cell r="H1" t="str">
            <v>入住时间</v>
          </cell>
          <cell r="I1" t="str">
            <v>协议出园时间</v>
          </cell>
        </row>
        <row r="2">
          <cell r="B2" t="str">
            <v>宁远县裕行亨贸易有限公司</v>
          </cell>
          <cell r="C2" t="str">
            <v>已注册市场主体</v>
          </cell>
          <cell r="D2" t="str">
            <v>已入驻</v>
          </cell>
          <cell r="E2">
            <v>202401</v>
          </cell>
          <cell r="F2">
            <v>202412</v>
          </cell>
          <cell r="G2">
            <v>12</v>
          </cell>
          <cell r="H2">
            <v>20220910</v>
          </cell>
          <cell r="I2">
            <v>20250909</v>
          </cell>
        </row>
        <row r="3">
          <cell r="B3" t="str">
            <v>宁远南风信息技术有限公司</v>
          </cell>
          <cell r="C3" t="str">
            <v>已注册市场主体</v>
          </cell>
          <cell r="D3" t="str">
            <v>已入驻</v>
          </cell>
          <cell r="E3">
            <v>202401</v>
          </cell>
          <cell r="F3">
            <v>202412</v>
          </cell>
          <cell r="G3">
            <v>12</v>
          </cell>
          <cell r="H3">
            <v>20220601</v>
          </cell>
          <cell r="I3">
            <v>20250530</v>
          </cell>
        </row>
        <row r="4">
          <cell r="B4" t="str">
            <v>宁远星磊贸易有限公司</v>
          </cell>
          <cell r="C4" t="str">
            <v>已注册市场主体</v>
          </cell>
          <cell r="D4" t="str">
            <v>已退出</v>
          </cell>
          <cell r="E4">
            <v>202401</v>
          </cell>
          <cell r="F4">
            <v>202409</v>
          </cell>
          <cell r="G4">
            <v>9</v>
          </cell>
          <cell r="H4">
            <v>20220920</v>
          </cell>
          <cell r="I4">
            <v>20240919</v>
          </cell>
        </row>
        <row r="5">
          <cell r="B5" t="str">
            <v>宁远蓝博电子商务有限公司</v>
          </cell>
          <cell r="C5" t="str">
            <v>已注册市场主体</v>
          </cell>
          <cell r="D5" t="str">
            <v>已退出</v>
          </cell>
          <cell r="E5">
            <v>202401</v>
          </cell>
          <cell r="F5">
            <v>202406</v>
          </cell>
          <cell r="G5">
            <v>6</v>
          </cell>
          <cell r="H5">
            <v>20220701</v>
          </cell>
          <cell r="I5">
            <v>20240630</v>
          </cell>
        </row>
        <row r="6">
          <cell r="B6" t="str">
            <v>永州七跃知识产权代理有限公司</v>
          </cell>
          <cell r="C6" t="str">
            <v>已注册市场主体</v>
          </cell>
          <cell r="D6" t="str">
            <v>已入驻</v>
          </cell>
          <cell r="E6">
            <v>202401</v>
          </cell>
          <cell r="F6">
            <v>202405</v>
          </cell>
          <cell r="G6">
            <v>5</v>
          </cell>
          <cell r="H6">
            <v>20220524</v>
          </cell>
          <cell r="I6">
            <v>20240523</v>
          </cell>
        </row>
        <row r="7">
          <cell r="B7" t="str">
            <v>宁远一佳推营销策划有限公司</v>
          </cell>
          <cell r="C7" t="str">
            <v>已注册市场主体</v>
          </cell>
          <cell r="D7" t="str">
            <v>已退出</v>
          </cell>
          <cell r="E7">
            <v>202401</v>
          </cell>
          <cell r="F7">
            <v>202405</v>
          </cell>
          <cell r="G7">
            <v>5</v>
          </cell>
          <cell r="H7">
            <v>20210531</v>
          </cell>
          <cell r="I7">
            <v>20240530</v>
          </cell>
        </row>
        <row r="8">
          <cell r="B8" t="str">
            <v>永州水宁科技有限公司</v>
          </cell>
          <cell r="C8" t="str">
            <v>已注册市场主体</v>
          </cell>
          <cell r="D8" t="str">
            <v>已退出</v>
          </cell>
          <cell r="E8">
            <v>202401</v>
          </cell>
          <cell r="F8">
            <v>202403</v>
          </cell>
          <cell r="G8">
            <v>3</v>
          </cell>
          <cell r="H8">
            <v>20220316</v>
          </cell>
          <cell r="I8">
            <v>20240315</v>
          </cell>
        </row>
        <row r="9">
          <cell r="B9" t="str">
            <v>宁远一点灯网络科技有限责任公司</v>
          </cell>
          <cell r="C9" t="str">
            <v>已注册市场主体</v>
          </cell>
          <cell r="D9" t="str">
            <v>已退出</v>
          </cell>
          <cell r="E9">
            <v>202401</v>
          </cell>
          <cell r="F9">
            <v>202405</v>
          </cell>
          <cell r="G9">
            <v>5</v>
          </cell>
          <cell r="H9">
            <v>20210506</v>
          </cell>
          <cell r="I9">
            <v>20240523</v>
          </cell>
        </row>
        <row r="10">
          <cell r="B10" t="str">
            <v>永州御鲜源农业发展有限责任公司</v>
          </cell>
          <cell r="C10" t="str">
            <v>已注册市场主体</v>
          </cell>
          <cell r="D10" t="str">
            <v>已退出</v>
          </cell>
          <cell r="E10">
            <v>202401</v>
          </cell>
          <cell r="F10">
            <v>202406</v>
          </cell>
          <cell r="G10">
            <v>6</v>
          </cell>
          <cell r="H10">
            <v>20210701</v>
          </cell>
          <cell r="I10">
            <v>20240630</v>
          </cell>
        </row>
        <row r="11">
          <cell r="B11" t="str">
            <v>永州美盈乐供应链管理有限公司</v>
          </cell>
          <cell r="C11" t="str">
            <v>已注册市场主体</v>
          </cell>
          <cell r="D11" t="str">
            <v>已退出</v>
          </cell>
          <cell r="E11">
            <v>202401</v>
          </cell>
          <cell r="F11">
            <v>202411</v>
          </cell>
          <cell r="G11">
            <v>11</v>
          </cell>
          <cell r="H11">
            <v>20230510</v>
          </cell>
          <cell r="I11">
            <v>20250510</v>
          </cell>
        </row>
        <row r="12">
          <cell r="B12" t="str">
            <v>宁远县蓝略品牌运营管理有限公司</v>
          </cell>
          <cell r="C12" t="str">
            <v>已注册市场主体</v>
          </cell>
          <cell r="D12" t="str">
            <v>已退出</v>
          </cell>
          <cell r="E12">
            <v>202401</v>
          </cell>
          <cell r="F12">
            <v>202409</v>
          </cell>
          <cell r="G12">
            <v>9</v>
          </cell>
          <cell r="H12">
            <v>20210826</v>
          </cell>
          <cell r="I12">
            <v>20240926</v>
          </cell>
        </row>
        <row r="13">
          <cell r="B13" t="str">
            <v>宁远源朗新能源有限公司</v>
          </cell>
          <cell r="C13" t="str">
            <v>已注册市场主体</v>
          </cell>
          <cell r="D13" t="str">
            <v>已退出</v>
          </cell>
          <cell r="E13">
            <v>202401</v>
          </cell>
          <cell r="F13">
            <v>202411</v>
          </cell>
          <cell r="G13">
            <v>11</v>
          </cell>
          <cell r="H13">
            <v>20220518</v>
          </cell>
          <cell r="I13">
            <v>20250517</v>
          </cell>
        </row>
        <row r="14">
          <cell r="B14" t="str">
            <v>宁远县腾辉生态农业发展有限公司</v>
          </cell>
          <cell r="C14" t="str">
            <v>已注册市场主体</v>
          </cell>
          <cell r="D14" t="str">
            <v>已退出</v>
          </cell>
          <cell r="E14">
            <v>202401</v>
          </cell>
          <cell r="F14">
            <v>202411</v>
          </cell>
          <cell r="G14">
            <v>11</v>
          </cell>
          <cell r="H14">
            <v>20210611</v>
          </cell>
          <cell r="I14">
            <v>20250610</v>
          </cell>
        </row>
        <row r="15">
          <cell r="B15" t="str">
            <v>宁远易智信息科技有限公司</v>
          </cell>
          <cell r="C15" t="str">
            <v>已注册市场主体</v>
          </cell>
          <cell r="D15" t="str">
            <v>已退出</v>
          </cell>
          <cell r="E15">
            <v>202401</v>
          </cell>
          <cell r="F15">
            <v>202404</v>
          </cell>
          <cell r="G15">
            <v>4</v>
          </cell>
          <cell r="H15">
            <v>20210411</v>
          </cell>
          <cell r="I15">
            <v>20240410</v>
          </cell>
        </row>
        <row r="16">
          <cell r="B16" t="str">
            <v>永州奔客孵化器管理有限公司</v>
          </cell>
          <cell r="C16" t="str">
            <v>已注册市场主体</v>
          </cell>
          <cell r="D16" t="str">
            <v>已退出</v>
          </cell>
          <cell r="E16">
            <v>202408</v>
          </cell>
          <cell r="F16">
            <v>202408</v>
          </cell>
          <cell r="G16">
            <v>1</v>
          </cell>
          <cell r="H16">
            <v>20240821</v>
          </cell>
          <cell r="I16">
            <v>20240821</v>
          </cell>
        </row>
        <row r="17">
          <cell r="B17" t="str">
            <v>宁远万嘉人力资源有限公司</v>
          </cell>
          <cell r="C17" t="str">
            <v>已注册市场主体</v>
          </cell>
          <cell r="D17" t="str">
            <v>已退出</v>
          </cell>
          <cell r="E17">
            <v>202401</v>
          </cell>
          <cell r="F17">
            <v>202408</v>
          </cell>
          <cell r="G17">
            <v>8</v>
          </cell>
          <cell r="H17">
            <v>20210808</v>
          </cell>
          <cell r="I17">
            <v>20240807</v>
          </cell>
        </row>
        <row r="18">
          <cell r="B18" t="str">
            <v>湖南舜鹏网络科技有限公司</v>
          </cell>
          <cell r="C18" t="str">
            <v>已注册市场主体</v>
          </cell>
          <cell r="D18" t="str">
            <v>已退出</v>
          </cell>
          <cell r="E18">
            <v>202401</v>
          </cell>
          <cell r="F18">
            <v>202411</v>
          </cell>
          <cell r="G18">
            <v>11</v>
          </cell>
          <cell r="H18">
            <v>20210706</v>
          </cell>
          <cell r="I18">
            <v>20250705</v>
          </cell>
        </row>
        <row r="19">
          <cell r="B19" t="str">
            <v>湖南辰云智能科技有限公司</v>
          </cell>
          <cell r="C19" t="str">
            <v>已注册市场主体</v>
          </cell>
          <cell r="D19" t="str">
            <v>已入驻</v>
          </cell>
          <cell r="E19">
            <v>202401</v>
          </cell>
          <cell r="F19">
            <v>202412</v>
          </cell>
          <cell r="G19">
            <v>12</v>
          </cell>
          <cell r="H19">
            <v>20231226</v>
          </cell>
          <cell r="I19">
            <v>20261226</v>
          </cell>
        </row>
        <row r="20">
          <cell r="B20" t="str">
            <v>宁远玮豪农业发展有限公司</v>
          </cell>
          <cell r="C20" t="str">
            <v>已注册市场主体</v>
          </cell>
          <cell r="D20" t="str">
            <v>已入驻</v>
          </cell>
          <cell r="E20">
            <v>202401</v>
          </cell>
          <cell r="F20">
            <v>202412</v>
          </cell>
          <cell r="G20">
            <v>12</v>
          </cell>
          <cell r="H20">
            <v>20230119</v>
          </cell>
          <cell r="I20">
            <v>20270118</v>
          </cell>
        </row>
        <row r="21">
          <cell r="B21" t="str">
            <v>湖南繁星点点网络科技有限责任公司</v>
          </cell>
          <cell r="C21" t="str">
            <v>已注册市场主体</v>
          </cell>
          <cell r="D21" t="str">
            <v>已入驻</v>
          </cell>
          <cell r="E21">
            <v>202402</v>
          </cell>
          <cell r="F21">
            <v>202412</v>
          </cell>
          <cell r="G21">
            <v>11</v>
          </cell>
          <cell r="H21">
            <v>20240221</v>
          </cell>
          <cell r="I21">
            <v>20270210</v>
          </cell>
        </row>
        <row r="22">
          <cell r="B22" t="str">
            <v>永州世顺供应链管理服务有限公司</v>
          </cell>
          <cell r="C22" t="str">
            <v>已注册市场主体</v>
          </cell>
          <cell r="D22" t="str">
            <v>已入驻</v>
          </cell>
          <cell r="E22">
            <v>202404</v>
          </cell>
          <cell r="F22">
            <v>202412</v>
          </cell>
          <cell r="G22">
            <v>9</v>
          </cell>
          <cell r="H22">
            <v>20240408</v>
          </cell>
          <cell r="I22">
            <v>20270408</v>
          </cell>
        </row>
        <row r="23">
          <cell r="B23" t="str">
            <v>宁远利盛融企业咨询服务有限公司</v>
          </cell>
          <cell r="C23" t="str">
            <v>已注册市场主体</v>
          </cell>
          <cell r="D23" t="str">
            <v>已入驻</v>
          </cell>
          <cell r="E23">
            <v>202405</v>
          </cell>
          <cell r="F23">
            <v>202412</v>
          </cell>
          <cell r="G23">
            <v>8</v>
          </cell>
          <cell r="H23">
            <v>20240508</v>
          </cell>
          <cell r="I23">
            <v>20250507</v>
          </cell>
        </row>
        <row r="24">
          <cell r="B24" t="str">
            <v>宁远商盟城市运营管理有限公司</v>
          </cell>
          <cell r="C24" t="str">
            <v>已注册市场主体</v>
          </cell>
          <cell r="D24" t="str">
            <v>已入驻</v>
          </cell>
          <cell r="E24">
            <v>202405</v>
          </cell>
          <cell r="F24">
            <v>202412</v>
          </cell>
          <cell r="G24">
            <v>8</v>
          </cell>
          <cell r="H24">
            <v>20240508</v>
          </cell>
          <cell r="I24">
            <v>20270508</v>
          </cell>
        </row>
        <row r="25">
          <cell r="B25" t="str">
            <v>湖南壹健医疗用品有限公司</v>
          </cell>
          <cell r="C25" t="str">
            <v>已注册市场主体</v>
          </cell>
          <cell r="D25" t="str">
            <v>已入驻</v>
          </cell>
          <cell r="E25">
            <v>202406</v>
          </cell>
          <cell r="F25">
            <v>202412</v>
          </cell>
          <cell r="G25">
            <v>7</v>
          </cell>
          <cell r="H25">
            <v>20240625</v>
          </cell>
          <cell r="I25">
            <v>20270625</v>
          </cell>
        </row>
        <row r="26">
          <cell r="B26" t="str">
            <v>宁远潇湘味庄餐饮管理有限责任公司</v>
          </cell>
          <cell r="C26" t="str">
            <v>已注册市场主体</v>
          </cell>
          <cell r="D26" t="str">
            <v>已入驻</v>
          </cell>
          <cell r="E26">
            <v>202406</v>
          </cell>
          <cell r="F26">
            <v>202412</v>
          </cell>
          <cell r="G26">
            <v>7</v>
          </cell>
          <cell r="H26">
            <v>20240614</v>
          </cell>
          <cell r="I26">
            <v>20270614</v>
          </cell>
        </row>
        <row r="27">
          <cell r="B27" t="str">
            <v>宁远舜源潇湘味庄餐饮管理有限责任公司</v>
          </cell>
          <cell r="C27" t="str">
            <v>已注册市场主体</v>
          </cell>
          <cell r="D27" t="str">
            <v>已入驻</v>
          </cell>
          <cell r="E27">
            <v>202408</v>
          </cell>
          <cell r="F27">
            <v>202412</v>
          </cell>
          <cell r="G27">
            <v>5</v>
          </cell>
          <cell r="H27">
            <v>20240826</v>
          </cell>
          <cell r="I27">
            <v>20270825</v>
          </cell>
        </row>
        <row r="28">
          <cell r="B28" t="str">
            <v>湖南小时间人力资源服务有限公司宁远分公司</v>
          </cell>
          <cell r="C28" t="str">
            <v>已注册市场主体</v>
          </cell>
          <cell r="D28" t="str">
            <v>已入驻</v>
          </cell>
          <cell r="E28">
            <v>202409</v>
          </cell>
          <cell r="F28">
            <v>202412</v>
          </cell>
          <cell r="G28">
            <v>4</v>
          </cell>
          <cell r="H28">
            <v>20240925</v>
          </cell>
          <cell r="I28">
            <v>20270925</v>
          </cell>
        </row>
        <row r="29">
          <cell r="B29" t="str">
            <v>宁远游米悠悠电子商务有限责任公司</v>
          </cell>
          <cell r="C29" t="str">
            <v>已注册市场主体</v>
          </cell>
          <cell r="D29" t="str">
            <v>已入驻</v>
          </cell>
          <cell r="E29">
            <v>202409</v>
          </cell>
          <cell r="F29">
            <v>202412</v>
          </cell>
          <cell r="G29">
            <v>4</v>
          </cell>
          <cell r="H29">
            <v>20240913</v>
          </cell>
          <cell r="I29">
            <v>20270912</v>
          </cell>
        </row>
        <row r="30">
          <cell r="B30" t="str">
            <v>宁远联动供应链管理有限公司</v>
          </cell>
          <cell r="C30" t="str">
            <v>已注册市场主体</v>
          </cell>
          <cell r="D30" t="str">
            <v>已入驻</v>
          </cell>
          <cell r="E30">
            <v>202410</v>
          </cell>
          <cell r="F30">
            <v>202412</v>
          </cell>
          <cell r="G30">
            <v>3</v>
          </cell>
          <cell r="H30">
            <v>20241009</v>
          </cell>
          <cell r="I30">
            <v>20271009</v>
          </cell>
        </row>
        <row r="31">
          <cell r="B31" t="str">
            <v>宁远县爱小家家政服务有限公司</v>
          </cell>
          <cell r="C31" t="str">
            <v>已注册市场主体</v>
          </cell>
          <cell r="D31" t="str">
            <v>已退出</v>
          </cell>
          <cell r="E31">
            <v>202410</v>
          </cell>
          <cell r="F31">
            <v>202411</v>
          </cell>
          <cell r="G31">
            <v>2</v>
          </cell>
          <cell r="H31">
            <v>20241030</v>
          </cell>
          <cell r="I31">
            <v>20271030</v>
          </cell>
        </row>
        <row r="32">
          <cell r="B32" t="str">
            <v>湖南灿强宏人力资源有限公司</v>
          </cell>
          <cell r="C32" t="str">
            <v>已注册市场主体</v>
          </cell>
          <cell r="D32" t="str">
            <v>已退出</v>
          </cell>
          <cell r="E32">
            <v>202401</v>
          </cell>
          <cell r="F32">
            <v>202409</v>
          </cell>
          <cell r="G32">
            <v>9</v>
          </cell>
          <cell r="H32">
            <v>20220125</v>
          </cell>
          <cell r="I32">
            <v>20250125</v>
          </cell>
        </row>
        <row r="33">
          <cell r="B33" t="str">
            <v>宁远炜烨咨询有限公司</v>
          </cell>
          <cell r="C33" t="str">
            <v>已注册市场主体</v>
          </cell>
          <cell r="D33" t="str">
            <v>已入驻</v>
          </cell>
          <cell r="E33">
            <v>202401</v>
          </cell>
          <cell r="F33">
            <v>202412</v>
          </cell>
          <cell r="G33">
            <v>12</v>
          </cell>
          <cell r="H33">
            <v>20220308</v>
          </cell>
          <cell r="I33">
            <v>20250308</v>
          </cell>
        </row>
        <row r="34">
          <cell r="B34" t="str">
            <v>湖南春暖花开农业发展有限公司</v>
          </cell>
          <cell r="C34" t="str">
            <v>已注册市场主体</v>
          </cell>
          <cell r="D34" t="str">
            <v>已退出</v>
          </cell>
          <cell r="E34">
            <v>202401</v>
          </cell>
          <cell r="F34">
            <v>202411</v>
          </cell>
          <cell r="G34">
            <v>11</v>
          </cell>
          <cell r="H34">
            <v>20220315</v>
          </cell>
          <cell r="I34">
            <v>20250314</v>
          </cell>
        </row>
        <row r="35">
          <cell r="B35" t="str">
            <v>宁远县爱小家家政服务有限公司</v>
          </cell>
          <cell r="C35" t="str">
            <v>已注册市场主体</v>
          </cell>
          <cell r="D35" t="str">
            <v>已入驻</v>
          </cell>
          <cell r="E35">
            <v>202410</v>
          </cell>
          <cell r="F35">
            <v>202412</v>
          </cell>
          <cell r="G35">
            <v>3</v>
          </cell>
          <cell r="H35">
            <v>20241030</v>
          </cell>
          <cell r="I35">
            <v>20271030</v>
          </cell>
        </row>
        <row r="36">
          <cell r="B36" t="str">
            <v>宁远县口口传食品店</v>
          </cell>
          <cell r="C36" t="str">
            <v>已注册市场主体</v>
          </cell>
          <cell r="D36" t="str">
            <v>已退出</v>
          </cell>
          <cell r="E36">
            <v>202401</v>
          </cell>
          <cell r="F36">
            <v>202404</v>
          </cell>
          <cell r="G36">
            <v>4</v>
          </cell>
          <cell r="H36">
            <v>20220408</v>
          </cell>
          <cell r="I36">
            <v>20240407</v>
          </cell>
        </row>
        <row r="37">
          <cell r="B37" t="str">
            <v>宁远县珍味厨娘农特产品店</v>
          </cell>
          <cell r="C37" t="str">
            <v>已注册市场主体</v>
          </cell>
          <cell r="D37" t="str">
            <v>已入驻</v>
          </cell>
          <cell r="E37">
            <v>202404</v>
          </cell>
          <cell r="F37">
            <v>202412</v>
          </cell>
          <cell r="G37">
            <v>9</v>
          </cell>
          <cell r="H37">
            <v>20240411</v>
          </cell>
          <cell r="I37">
            <v>20270411</v>
          </cell>
        </row>
        <row r="38">
          <cell r="B38" t="str">
            <v>宁远县胜源水产养殖店</v>
          </cell>
          <cell r="C38" t="str">
            <v>已注册市场主体</v>
          </cell>
          <cell r="D38" t="str">
            <v>已入驻</v>
          </cell>
          <cell r="E38">
            <v>202401</v>
          </cell>
          <cell r="F38">
            <v>202412</v>
          </cell>
          <cell r="G38">
            <v>12</v>
          </cell>
          <cell r="H38">
            <v>20220512</v>
          </cell>
          <cell r="I38">
            <v>20250512</v>
          </cell>
        </row>
        <row r="39">
          <cell r="B39" t="str">
            <v>宁远县岭头秀林峰商店</v>
          </cell>
          <cell r="C39" t="str">
            <v>已注册市场主体</v>
          </cell>
          <cell r="D39" t="str">
            <v>已入驻</v>
          </cell>
          <cell r="E39">
            <v>202401</v>
          </cell>
          <cell r="F39">
            <v>202404</v>
          </cell>
          <cell r="G39">
            <v>4</v>
          </cell>
          <cell r="H39">
            <v>20220412</v>
          </cell>
          <cell r="I39">
            <v>20240411</v>
          </cell>
        </row>
        <row r="40">
          <cell r="B40" t="str">
            <v>宁远县创臣百货商行</v>
          </cell>
          <cell r="C40" t="str">
            <v>已注册市场主体</v>
          </cell>
          <cell r="D40" t="str">
            <v>已退出</v>
          </cell>
          <cell r="E40">
            <v>202401</v>
          </cell>
          <cell r="F40">
            <v>202406</v>
          </cell>
          <cell r="G40">
            <v>6</v>
          </cell>
          <cell r="H40">
            <v>20220512</v>
          </cell>
          <cell r="I40">
            <v>20240611</v>
          </cell>
        </row>
        <row r="41">
          <cell r="B41" t="str">
            <v>宁远县永顺洋帆农特产品</v>
          </cell>
          <cell r="C41" t="str">
            <v>已注册市场主体</v>
          </cell>
          <cell r="D41" t="str">
            <v>已入驻</v>
          </cell>
          <cell r="E41">
            <v>202401</v>
          </cell>
          <cell r="F41">
            <v>202412</v>
          </cell>
          <cell r="G41">
            <v>12</v>
          </cell>
          <cell r="H41">
            <v>20220512</v>
          </cell>
          <cell r="I41">
            <v>20250512</v>
          </cell>
        </row>
        <row r="42">
          <cell r="B42" t="str">
            <v>湖南省俊潇湘农业发展有限公司</v>
          </cell>
          <cell r="C42" t="str">
            <v>已注册市场主体</v>
          </cell>
          <cell r="D42" t="str">
            <v>已退出</v>
          </cell>
          <cell r="E42">
            <v>202401</v>
          </cell>
          <cell r="F42">
            <v>202409</v>
          </cell>
          <cell r="G42">
            <v>9</v>
          </cell>
          <cell r="H42">
            <v>20220402</v>
          </cell>
          <cell r="I42">
            <v>20250401</v>
          </cell>
        </row>
        <row r="43">
          <cell r="B43" t="str">
            <v>永州捷发贸易有限公司</v>
          </cell>
          <cell r="C43" t="str">
            <v>已注册市场主体</v>
          </cell>
          <cell r="D43" t="str">
            <v>已入驻</v>
          </cell>
          <cell r="E43">
            <v>202401</v>
          </cell>
          <cell r="F43">
            <v>202412</v>
          </cell>
          <cell r="G43">
            <v>12</v>
          </cell>
          <cell r="H43">
            <v>20220401</v>
          </cell>
          <cell r="I43">
            <v>20250401</v>
          </cell>
        </row>
        <row r="44">
          <cell r="B44" t="str">
            <v>宁远县如泰新材料有限公司</v>
          </cell>
          <cell r="C44" t="str">
            <v>已注册市场主体</v>
          </cell>
          <cell r="D44" t="str">
            <v>已入驻</v>
          </cell>
          <cell r="E44">
            <v>202401</v>
          </cell>
          <cell r="F44">
            <v>202412</v>
          </cell>
          <cell r="G44">
            <v>12</v>
          </cell>
          <cell r="H44">
            <v>20220401</v>
          </cell>
          <cell r="I44">
            <v>20250401</v>
          </cell>
        </row>
        <row r="45">
          <cell r="B45" t="str">
            <v>宁远利安格贸易有限公司</v>
          </cell>
          <cell r="C45" t="str">
            <v>已注册市场主体</v>
          </cell>
          <cell r="D45" t="str">
            <v>已退出</v>
          </cell>
          <cell r="E45">
            <v>202401</v>
          </cell>
          <cell r="F45">
            <v>202411</v>
          </cell>
          <cell r="G45">
            <v>11</v>
          </cell>
          <cell r="H45">
            <v>20220910</v>
          </cell>
          <cell r="I45">
            <v>20250910</v>
          </cell>
        </row>
        <row r="46">
          <cell r="B46" t="str">
            <v>宁远辉景达贸易有限公司</v>
          </cell>
          <cell r="C46" t="str">
            <v>已注册市场主体</v>
          </cell>
          <cell r="D46" t="str">
            <v>已入驻</v>
          </cell>
          <cell r="E46">
            <v>202401</v>
          </cell>
          <cell r="F46">
            <v>202412</v>
          </cell>
          <cell r="G46">
            <v>12</v>
          </cell>
          <cell r="H46">
            <v>20220910</v>
          </cell>
          <cell r="I46">
            <v>20250909</v>
          </cell>
        </row>
        <row r="47">
          <cell r="B47" t="str">
            <v>宁远县臻乐农产品商行</v>
          </cell>
          <cell r="C47" t="str">
            <v>已注册市场主体</v>
          </cell>
          <cell r="D47" t="str">
            <v>已入驻</v>
          </cell>
          <cell r="E47">
            <v>202404</v>
          </cell>
          <cell r="F47">
            <v>202412</v>
          </cell>
          <cell r="G47">
            <v>9</v>
          </cell>
          <cell r="H47">
            <v>20240411</v>
          </cell>
          <cell r="I47">
            <v>20270411</v>
          </cell>
        </row>
        <row r="48">
          <cell r="B48" t="str">
            <v>宁远县五雷手套店</v>
          </cell>
          <cell r="C48" t="str">
            <v>已注册市场主体</v>
          </cell>
          <cell r="D48" t="str">
            <v>已入驻</v>
          </cell>
          <cell r="E48">
            <v>202404</v>
          </cell>
          <cell r="F48">
            <v>202412</v>
          </cell>
          <cell r="G48">
            <v>9</v>
          </cell>
          <cell r="H48">
            <v>20240411</v>
          </cell>
          <cell r="I48">
            <v>20270411</v>
          </cell>
        </row>
        <row r="49">
          <cell r="B49" t="str">
            <v>宁远县九嶷瑶山农场</v>
          </cell>
          <cell r="C49" t="str">
            <v>已注册市场主体</v>
          </cell>
          <cell r="D49" t="str">
            <v>已退出</v>
          </cell>
          <cell r="E49">
            <v>202401</v>
          </cell>
          <cell r="F49">
            <v>202407</v>
          </cell>
          <cell r="G49">
            <v>7</v>
          </cell>
          <cell r="H49">
            <v>20220718</v>
          </cell>
          <cell r="I49">
            <v>20240719</v>
          </cell>
        </row>
        <row r="50">
          <cell r="B50" t="str">
            <v>宁远县艳优选农场</v>
          </cell>
          <cell r="C50" t="str">
            <v>已注册市场主体</v>
          </cell>
          <cell r="D50" t="str">
            <v>已退出</v>
          </cell>
          <cell r="E50">
            <v>202401</v>
          </cell>
          <cell r="F50">
            <v>202407</v>
          </cell>
          <cell r="G50">
            <v>7</v>
          </cell>
          <cell r="H50">
            <v>20220718</v>
          </cell>
          <cell r="I50">
            <v>20240717</v>
          </cell>
        </row>
        <row r="51">
          <cell r="B51" t="str">
            <v>宁远县石头屋男装店</v>
          </cell>
          <cell r="C51" t="str">
            <v>已注册市场主体</v>
          </cell>
          <cell r="D51" t="str">
            <v>已入驻</v>
          </cell>
          <cell r="E51">
            <v>202401</v>
          </cell>
          <cell r="F51">
            <v>202412</v>
          </cell>
          <cell r="G51">
            <v>12</v>
          </cell>
          <cell r="H51">
            <v>20220728</v>
          </cell>
          <cell r="I51">
            <v>20250728</v>
          </cell>
        </row>
        <row r="52">
          <cell r="B52" t="str">
            <v>宁远县侠侠诚品农特产品店</v>
          </cell>
          <cell r="C52" t="str">
            <v>已注册市场主体</v>
          </cell>
          <cell r="D52" t="str">
            <v>已退出</v>
          </cell>
          <cell r="E52">
            <v>202401</v>
          </cell>
          <cell r="F52">
            <v>202407</v>
          </cell>
          <cell r="G52">
            <v>7</v>
          </cell>
          <cell r="H52">
            <v>20220728</v>
          </cell>
          <cell r="I52">
            <v>20240728</v>
          </cell>
        </row>
        <row r="53">
          <cell r="B53" t="str">
            <v>宁远达森太贸易有限公司</v>
          </cell>
          <cell r="C53" t="str">
            <v>已注册市场主体</v>
          </cell>
          <cell r="D53" t="str">
            <v>已入驻</v>
          </cell>
          <cell r="E53">
            <v>202401</v>
          </cell>
          <cell r="F53">
            <v>202412</v>
          </cell>
          <cell r="G53">
            <v>12</v>
          </cell>
          <cell r="H53">
            <v>20220910</v>
          </cell>
          <cell r="I53">
            <v>20250909</v>
          </cell>
        </row>
        <row r="54">
          <cell r="B54" t="str">
            <v>湖南煋业食品有限公司</v>
          </cell>
          <cell r="C54" t="str">
            <v>已注册市场主体</v>
          </cell>
          <cell r="D54" t="str">
            <v>已退出</v>
          </cell>
          <cell r="E54">
            <v>202401</v>
          </cell>
          <cell r="F54">
            <v>202409</v>
          </cell>
          <cell r="G54">
            <v>9</v>
          </cell>
          <cell r="H54">
            <v>20220414</v>
          </cell>
          <cell r="I54">
            <v>20250413</v>
          </cell>
        </row>
        <row r="55">
          <cell r="B55" t="str">
            <v>湖南陌饮手工酒庄有限公司</v>
          </cell>
          <cell r="C55" t="str">
            <v>已注册市场主体</v>
          </cell>
          <cell r="D55" t="str">
            <v>已退出</v>
          </cell>
          <cell r="E55">
            <v>202401</v>
          </cell>
          <cell r="F55">
            <v>202406</v>
          </cell>
          <cell r="G55">
            <v>6</v>
          </cell>
          <cell r="H55">
            <v>20220614</v>
          </cell>
          <cell r="I55">
            <v>20240613</v>
          </cell>
        </row>
        <row r="56">
          <cell r="B56" t="str">
            <v>宁远永岳电子商务有限公司</v>
          </cell>
          <cell r="C56" t="str">
            <v>已注册市场主体</v>
          </cell>
          <cell r="D56" t="str">
            <v>已入驻</v>
          </cell>
          <cell r="E56">
            <v>202401</v>
          </cell>
          <cell r="F56">
            <v>202412</v>
          </cell>
          <cell r="G56">
            <v>12</v>
          </cell>
          <cell r="H56">
            <v>20221009</v>
          </cell>
          <cell r="I56">
            <v>20251009</v>
          </cell>
        </row>
        <row r="57">
          <cell r="B57" t="str">
            <v>宁远县家欣房地产中介服务店</v>
          </cell>
          <cell r="C57" t="str">
            <v>已注册市场主体</v>
          </cell>
          <cell r="D57" t="str">
            <v>已退出</v>
          </cell>
          <cell r="E57">
            <v>202401</v>
          </cell>
          <cell r="F57">
            <v>202403</v>
          </cell>
          <cell r="G57">
            <v>3</v>
          </cell>
          <cell r="H57">
            <v>20230920</v>
          </cell>
          <cell r="I57">
            <v>20260919</v>
          </cell>
        </row>
        <row r="58">
          <cell r="B58" t="str">
            <v>宁远县二舅商行</v>
          </cell>
          <cell r="C58" t="str">
            <v>已注册市场主体</v>
          </cell>
          <cell r="D58" t="str">
            <v>已入驻</v>
          </cell>
          <cell r="E58">
            <v>202401</v>
          </cell>
          <cell r="F58">
            <v>202412</v>
          </cell>
          <cell r="G58">
            <v>12</v>
          </cell>
          <cell r="H58">
            <v>20240111</v>
          </cell>
          <cell r="I58">
            <v>20270111</v>
          </cell>
        </row>
        <row r="59">
          <cell r="B59" t="str">
            <v>宁远县好吃嘴美食餐饮店（个体工商户）</v>
          </cell>
          <cell r="C59" t="str">
            <v>已注册市场主体</v>
          </cell>
          <cell r="D59" t="str">
            <v>已入驻</v>
          </cell>
          <cell r="E59">
            <v>202403</v>
          </cell>
          <cell r="F59">
            <v>202412</v>
          </cell>
          <cell r="G59">
            <v>10</v>
          </cell>
          <cell r="H59">
            <v>20240311</v>
          </cell>
          <cell r="I59">
            <v>20270311</v>
          </cell>
        </row>
        <row r="60">
          <cell r="B60" t="str">
            <v>宁远县嶷妃水果商行（个体工商户）</v>
          </cell>
          <cell r="C60" t="str">
            <v>已注册市场主体</v>
          </cell>
          <cell r="D60" t="str">
            <v>已入驻</v>
          </cell>
          <cell r="E60">
            <v>202410</v>
          </cell>
          <cell r="F60">
            <v>202412</v>
          </cell>
          <cell r="G60">
            <v>3</v>
          </cell>
          <cell r="H60">
            <v>20241012</v>
          </cell>
          <cell r="I60">
            <v>20271012</v>
          </cell>
        </row>
        <row r="61">
          <cell r="B61" t="str">
            <v>宁远县司晨手袋厂（个体工商户）</v>
          </cell>
          <cell r="C61" t="str">
            <v>已注册市场主体</v>
          </cell>
          <cell r="D61" t="str">
            <v>已入驻</v>
          </cell>
          <cell r="E61">
            <v>202409</v>
          </cell>
          <cell r="F61">
            <v>202412</v>
          </cell>
          <cell r="G61">
            <v>4</v>
          </cell>
          <cell r="H61">
            <v>20240920</v>
          </cell>
          <cell r="I61">
            <v>20270920</v>
          </cell>
        </row>
        <row r="62">
          <cell r="B62" t="str">
            <v>宁远县巷往商贸行(个体工商户)</v>
          </cell>
          <cell r="C62" t="str">
            <v>已注册市场主体</v>
          </cell>
          <cell r="D62" t="str">
            <v>已入驻</v>
          </cell>
          <cell r="E62">
            <v>202411</v>
          </cell>
          <cell r="F62">
            <v>202412</v>
          </cell>
          <cell r="G62">
            <v>2</v>
          </cell>
          <cell r="H62">
            <v>20241128</v>
          </cell>
          <cell r="I62">
            <v>20271127</v>
          </cell>
        </row>
        <row r="63">
          <cell r="B63" t="str">
            <v>宁远县椿山商贸行(个体工商户)</v>
          </cell>
          <cell r="C63" t="str">
            <v>已注册市场主体</v>
          </cell>
          <cell r="D63" t="str">
            <v>已入驻</v>
          </cell>
          <cell r="E63">
            <v>202411</v>
          </cell>
          <cell r="F63">
            <v>202412</v>
          </cell>
          <cell r="G63">
            <v>2</v>
          </cell>
          <cell r="H63">
            <v>20241128</v>
          </cell>
          <cell r="I63">
            <v>20271127</v>
          </cell>
        </row>
        <row r="64">
          <cell r="B64" t="str">
            <v>湖南赣服通科技有限公司</v>
          </cell>
          <cell r="C64" t="str">
            <v>已注册市场主体</v>
          </cell>
          <cell r="D64" t="str">
            <v>已入驻</v>
          </cell>
          <cell r="E64">
            <v>202401</v>
          </cell>
          <cell r="F64">
            <v>202412</v>
          </cell>
          <cell r="G64">
            <v>12</v>
          </cell>
          <cell r="H64">
            <v>20221120</v>
          </cell>
          <cell r="I64">
            <v>20251119</v>
          </cell>
        </row>
        <row r="65">
          <cell r="B65" t="str">
            <v>宁远百太贸易有限公司</v>
          </cell>
          <cell r="C65" t="str">
            <v>已注册市场主体</v>
          </cell>
          <cell r="D65" t="str">
            <v>已入驻</v>
          </cell>
          <cell r="E65">
            <v>202401</v>
          </cell>
          <cell r="F65">
            <v>202412</v>
          </cell>
          <cell r="G65">
            <v>12</v>
          </cell>
          <cell r="H65">
            <v>20221219</v>
          </cell>
          <cell r="I65">
            <v>20241219</v>
          </cell>
        </row>
        <row r="66">
          <cell r="B66" t="str">
            <v>宁远巨航贸易有限公司</v>
          </cell>
          <cell r="C66" t="str">
            <v>已注册市场主体</v>
          </cell>
          <cell r="D66" t="str">
            <v>已入驻</v>
          </cell>
          <cell r="E66">
            <v>202401</v>
          </cell>
          <cell r="F66">
            <v>202412</v>
          </cell>
          <cell r="G66">
            <v>12</v>
          </cell>
          <cell r="H66">
            <v>20221220</v>
          </cell>
          <cell r="I66">
            <v>20251219</v>
          </cell>
        </row>
        <row r="67">
          <cell r="B67" t="str">
            <v>宁远达赛贸易有限公司</v>
          </cell>
          <cell r="C67" t="str">
            <v>已注册市场主体</v>
          </cell>
          <cell r="D67" t="str">
            <v>已入驻</v>
          </cell>
          <cell r="E67">
            <v>202401</v>
          </cell>
          <cell r="F67">
            <v>202412</v>
          </cell>
          <cell r="G67">
            <v>12</v>
          </cell>
          <cell r="H67">
            <v>20221220</v>
          </cell>
          <cell r="I67">
            <v>20251219</v>
          </cell>
        </row>
        <row r="68">
          <cell r="B68" t="str">
            <v>宁远亦玺贸易有限公司</v>
          </cell>
          <cell r="C68" t="str">
            <v>已注册市场主体</v>
          </cell>
          <cell r="D68" t="str">
            <v>已入驻</v>
          </cell>
          <cell r="E68">
            <v>202401</v>
          </cell>
          <cell r="F68">
            <v>202412</v>
          </cell>
          <cell r="G68">
            <v>12</v>
          </cell>
          <cell r="H68">
            <v>20221221</v>
          </cell>
          <cell r="I68">
            <v>20251220</v>
          </cell>
        </row>
        <row r="69">
          <cell r="B69" t="str">
            <v>永州市春晨供应链管理有限公司</v>
          </cell>
          <cell r="C69" t="str">
            <v>已注册市场主体</v>
          </cell>
          <cell r="D69" t="str">
            <v>已入驻</v>
          </cell>
          <cell r="E69">
            <v>202401</v>
          </cell>
          <cell r="F69">
            <v>202412</v>
          </cell>
          <cell r="G69">
            <v>12</v>
          </cell>
          <cell r="H69">
            <v>20230224</v>
          </cell>
          <cell r="I69">
            <v>20260224</v>
          </cell>
        </row>
        <row r="70">
          <cell r="B70" t="str">
            <v>永州泽洋供应链管理有限公司</v>
          </cell>
          <cell r="C70" t="str">
            <v>已注册市场主体</v>
          </cell>
          <cell r="D70" t="str">
            <v>已入驻</v>
          </cell>
          <cell r="E70">
            <v>202401</v>
          </cell>
          <cell r="F70">
            <v>202412</v>
          </cell>
          <cell r="G70">
            <v>12</v>
          </cell>
          <cell r="H70">
            <v>20230215</v>
          </cell>
          <cell r="I70">
            <v>20260214</v>
          </cell>
        </row>
        <row r="71">
          <cell r="B71" t="str">
            <v>宁远言栖电子商务有限公司</v>
          </cell>
          <cell r="C71" t="str">
            <v>已注册市场主体</v>
          </cell>
          <cell r="D71" t="str">
            <v>已入驻</v>
          </cell>
          <cell r="E71">
            <v>202401</v>
          </cell>
          <cell r="F71">
            <v>202412</v>
          </cell>
          <cell r="G71">
            <v>12</v>
          </cell>
          <cell r="H71">
            <v>20230410</v>
          </cell>
          <cell r="I71">
            <v>20260409</v>
          </cell>
        </row>
        <row r="72">
          <cell r="B72" t="str">
            <v>湖南九嶷山油茶产业发展有限责任公司</v>
          </cell>
          <cell r="C72" t="str">
            <v>已注册市场主体</v>
          </cell>
          <cell r="D72" t="str">
            <v>已入驻</v>
          </cell>
          <cell r="E72">
            <v>202401</v>
          </cell>
          <cell r="F72">
            <v>202412</v>
          </cell>
          <cell r="G72">
            <v>12</v>
          </cell>
          <cell r="H72">
            <v>20230331</v>
          </cell>
          <cell r="I72">
            <v>20260330</v>
          </cell>
        </row>
        <row r="73">
          <cell r="B73" t="str">
            <v>湖南欣泉医疗科技有限公司</v>
          </cell>
          <cell r="C73" t="str">
            <v>已注册市场主体</v>
          </cell>
          <cell r="D73" t="str">
            <v>已入驻</v>
          </cell>
          <cell r="E73">
            <v>202401</v>
          </cell>
          <cell r="F73">
            <v>202412</v>
          </cell>
          <cell r="G73">
            <v>12</v>
          </cell>
          <cell r="H73">
            <v>20230418</v>
          </cell>
          <cell r="I73">
            <v>20260417</v>
          </cell>
        </row>
        <row r="74">
          <cell r="B74" t="str">
            <v>宁远县文宇商业管理有限公司</v>
          </cell>
          <cell r="C74" t="str">
            <v>已注册市场主体</v>
          </cell>
          <cell r="D74" t="str">
            <v>已入驻</v>
          </cell>
          <cell r="E74">
            <v>202401</v>
          </cell>
          <cell r="F74">
            <v>202412</v>
          </cell>
          <cell r="G74">
            <v>12</v>
          </cell>
          <cell r="H74">
            <v>20230504</v>
          </cell>
          <cell r="I74">
            <v>20260503</v>
          </cell>
        </row>
        <row r="75">
          <cell r="B75" t="str">
            <v>宁远燕信生物科技有限公司</v>
          </cell>
          <cell r="C75" t="str">
            <v>已注册市场主体</v>
          </cell>
          <cell r="D75" t="str">
            <v>已入驻</v>
          </cell>
          <cell r="E75">
            <v>202401</v>
          </cell>
          <cell r="F75">
            <v>202412</v>
          </cell>
          <cell r="G75">
            <v>12</v>
          </cell>
          <cell r="H75">
            <v>20230714</v>
          </cell>
          <cell r="I75">
            <v>20260713</v>
          </cell>
        </row>
        <row r="76">
          <cell r="B76" t="str">
            <v>湖南懿昇科技有限公司</v>
          </cell>
          <cell r="C76" t="str">
            <v>已注册市场主体</v>
          </cell>
          <cell r="D76" t="str">
            <v>已入驻</v>
          </cell>
          <cell r="E76">
            <v>202401</v>
          </cell>
          <cell r="F76">
            <v>202412</v>
          </cell>
          <cell r="G76">
            <v>12</v>
          </cell>
          <cell r="H76">
            <v>20230718</v>
          </cell>
          <cell r="I76">
            <v>20260717</v>
          </cell>
        </row>
        <row r="77">
          <cell r="B77" t="str">
            <v>宁远翼帆贸易有限责任公司</v>
          </cell>
          <cell r="C77" t="str">
            <v>已注册市场主体</v>
          </cell>
          <cell r="D77" t="str">
            <v>已入驻</v>
          </cell>
          <cell r="E77">
            <v>202401</v>
          </cell>
          <cell r="F77">
            <v>202412</v>
          </cell>
          <cell r="G77">
            <v>12</v>
          </cell>
          <cell r="H77">
            <v>20230907</v>
          </cell>
          <cell r="I77">
            <v>20260906</v>
          </cell>
        </row>
        <row r="78">
          <cell r="B78" t="str">
            <v>宁远众辉机械设备有限公司</v>
          </cell>
          <cell r="C78" t="str">
            <v>已注册市场主体</v>
          </cell>
          <cell r="D78" t="str">
            <v>已退出</v>
          </cell>
          <cell r="E78">
            <v>202401</v>
          </cell>
          <cell r="F78">
            <v>202409</v>
          </cell>
          <cell r="G78">
            <v>9</v>
          </cell>
          <cell r="H78">
            <v>20230910</v>
          </cell>
          <cell r="I78">
            <v>20260909</v>
          </cell>
        </row>
        <row r="79">
          <cell r="B79" t="str">
            <v>宁远县硕益电子商务中心</v>
          </cell>
          <cell r="C79" t="str">
            <v>已注册市场主体</v>
          </cell>
          <cell r="D79" t="str">
            <v>已入驻</v>
          </cell>
          <cell r="E79">
            <v>202401</v>
          </cell>
          <cell r="F79">
            <v>202412</v>
          </cell>
          <cell r="G79">
            <v>12</v>
          </cell>
          <cell r="H79">
            <v>20231010</v>
          </cell>
          <cell r="I79">
            <v>20261010</v>
          </cell>
        </row>
        <row r="80">
          <cell r="B80" t="str">
            <v>宁远县宁升电子商务中心</v>
          </cell>
          <cell r="C80" t="str">
            <v>已注册市场主体</v>
          </cell>
          <cell r="D80" t="str">
            <v>已入驻</v>
          </cell>
          <cell r="E80">
            <v>202401</v>
          </cell>
          <cell r="F80">
            <v>202412</v>
          </cell>
          <cell r="G80">
            <v>12</v>
          </cell>
          <cell r="H80">
            <v>20231010</v>
          </cell>
          <cell r="I80">
            <v>20261010</v>
          </cell>
        </row>
        <row r="81">
          <cell r="B81" t="str">
            <v>宁远县勤晨电子商务中心</v>
          </cell>
          <cell r="C81" t="str">
            <v>已注册市场主体</v>
          </cell>
          <cell r="D81" t="str">
            <v>已入驻</v>
          </cell>
          <cell r="E81">
            <v>202401</v>
          </cell>
          <cell r="F81">
            <v>202412</v>
          </cell>
          <cell r="G81">
            <v>12</v>
          </cell>
          <cell r="H81">
            <v>20231010</v>
          </cell>
          <cell r="I81">
            <v>20261010</v>
          </cell>
        </row>
        <row r="82">
          <cell r="B82" t="str">
            <v>宁远县宁腾电子商务中心</v>
          </cell>
          <cell r="C82" t="str">
            <v>已注册市场主体</v>
          </cell>
          <cell r="D82" t="str">
            <v>已入驻</v>
          </cell>
          <cell r="E82">
            <v>202401</v>
          </cell>
          <cell r="F82">
            <v>202412</v>
          </cell>
          <cell r="G82">
            <v>12</v>
          </cell>
          <cell r="H82">
            <v>20231010</v>
          </cell>
          <cell r="I82">
            <v>20261010</v>
          </cell>
        </row>
        <row r="83">
          <cell r="B83" t="str">
            <v>宁远县玲秀农业发展有限公司</v>
          </cell>
          <cell r="C83" t="str">
            <v>已注册市场主体</v>
          </cell>
          <cell r="D83" t="str">
            <v>已入驻</v>
          </cell>
          <cell r="E83">
            <v>202401</v>
          </cell>
          <cell r="F83">
            <v>202412</v>
          </cell>
          <cell r="G83">
            <v>12</v>
          </cell>
          <cell r="H83">
            <v>20231102</v>
          </cell>
          <cell r="I83">
            <v>20261101</v>
          </cell>
        </row>
        <row r="84">
          <cell r="B84" t="str">
            <v>宁远县飞晖燕文化发展有限公司</v>
          </cell>
          <cell r="C84" t="str">
            <v>已注册市场主体</v>
          </cell>
          <cell r="D84" t="str">
            <v>已入驻</v>
          </cell>
          <cell r="E84">
            <v>202401</v>
          </cell>
          <cell r="F84">
            <v>202412</v>
          </cell>
          <cell r="G84">
            <v>12</v>
          </cell>
          <cell r="H84">
            <v>20231103</v>
          </cell>
          <cell r="I84">
            <v>20261103</v>
          </cell>
        </row>
        <row r="85">
          <cell r="B85" t="str">
            <v>宁远县飞行物卫浴门市部（个人独资）</v>
          </cell>
          <cell r="C85" t="str">
            <v>已注册市场主体</v>
          </cell>
          <cell r="D85" t="str">
            <v>已入驻</v>
          </cell>
          <cell r="E85">
            <v>202401</v>
          </cell>
          <cell r="F85">
            <v>202412</v>
          </cell>
          <cell r="G85">
            <v>12</v>
          </cell>
          <cell r="H85">
            <v>20231103</v>
          </cell>
          <cell r="I85">
            <v>20261103</v>
          </cell>
        </row>
        <row r="86">
          <cell r="B86" t="str">
            <v>宁远麦翼科技有限公司</v>
          </cell>
          <cell r="C86" t="str">
            <v>已注册市场主体</v>
          </cell>
          <cell r="D86" t="str">
            <v>已入驻</v>
          </cell>
          <cell r="E86">
            <v>202401</v>
          </cell>
          <cell r="F86">
            <v>202412</v>
          </cell>
          <cell r="G86">
            <v>12</v>
          </cell>
          <cell r="H86">
            <v>20231024</v>
          </cell>
          <cell r="I86">
            <v>20261024</v>
          </cell>
        </row>
        <row r="87">
          <cell r="B87" t="str">
            <v>宁远慧拓科技有限公司</v>
          </cell>
          <cell r="C87" t="str">
            <v>已注册市场主体</v>
          </cell>
          <cell r="D87" t="str">
            <v>已入驻</v>
          </cell>
          <cell r="E87">
            <v>202401</v>
          </cell>
          <cell r="F87">
            <v>202412</v>
          </cell>
          <cell r="G87">
            <v>12</v>
          </cell>
          <cell r="H87">
            <v>20231024</v>
          </cell>
          <cell r="I87">
            <v>20261024</v>
          </cell>
        </row>
        <row r="88">
          <cell r="B88" t="str">
            <v>永州市嶷云电子商务有限公司</v>
          </cell>
          <cell r="C88" t="str">
            <v>已注册市场主体</v>
          </cell>
          <cell r="D88" t="str">
            <v>已入驻</v>
          </cell>
          <cell r="E88">
            <v>202401</v>
          </cell>
          <cell r="F88">
            <v>202412</v>
          </cell>
          <cell r="G88">
            <v>12</v>
          </cell>
          <cell r="H88">
            <v>20231015</v>
          </cell>
          <cell r="I88">
            <v>20261014</v>
          </cell>
        </row>
        <row r="89">
          <cell r="B89" t="str">
            <v>宁远县妙聚服装厂（个人独资）</v>
          </cell>
          <cell r="C89" t="str">
            <v>已注册市场主体</v>
          </cell>
          <cell r="D89" t="str">
            <v>已入驻</v>
          </cell>
          <cell r="E89">
            <v>202401</v>
          </cell>
          <cell r="F89">
            <v>202412</v>
          </cell>
          <cell r="G89">
            <v>12</v>
          </cell>
          <cell r="H89">
            <v>20231102</v>
          </cell>
          <cell r="I89">
            <v>20261101</v>
          </cell>
        </row>
        <row r="90">
          <cell r="B90" t="str">
            <v>宁远县春旺农业发展有限公司</v>
          </cell>
          <cell r="C90" t="str">
            <v>已注册市场主体</v>
          </cell>
          <cell r="D90" t="str">
            <v>已入驻</v>
          </cell>
          <cell r="E90">
            <v>202401</v>
          </cell>
          <cell r="F90">
            <v>202412</v>
          </cell>
          <cell r="G90">
            <v>12</v>
          </cell>
          <cell r="H90">
            <v>20231102</v>
          </cell>
          <cell r="I90">
            <v>20261101</v>
          </cell>
        </row>
        <row r="91">
          <cell r="B91" t="str">
            <v>宁远县揽阳石材厂（个人独资）</v>
          </cell>
          <cell r="C91" t="str">
            <v>已注册市场主体</v>
          </cell>
          <cell r="D91" t="str">
            <v>已入驻</v>
          </cell>
          <cell r="E91">
            <v>202401</v>
          </cell>
          <cell r="F91">
            <v>202412</v>
          </cell>
          <cell r="G91">
            <v>12</v>
          </cell>
          <cell r="H91">
            <v>20231102</v>
          </cell>
          <cell r="I91">
            <v>20261101</v>
          </cell>
        </row>
        <row r="92">
          <cell r="B92" t="str">
            <v>宁远县才哥洗车中心（个人独资）</v>
          </cell>
          <cell r="C92" t="str">
            <v>已注册市场主体</v>
          </cell>
          <cell r="D92" t="str">
            <v>已入驻</v>
          </cell>
          <cell r="E92">
            <v>202401</v>
          </cell>
          <cell r="F92">
            <v>202412</v>
          </cell>
          <cell r="G92">
            <v>12</v>
          </cell>
          <cell r="H92">
            <v>20231103</v>
          </cell>
          <cell r="I92">
            <v>20261102</v>
          </cell>
        </row>
        <row r="93">
          <cell r="B93" t="str">
            <v>宁远县芳飞农业开发有限公司</v>
          </cell>
          <cell r="C93" t="str">
            <v>已注册市场主体</v>
          </cell>
          <cell r="D93" t="str">
            <v>已入驻</v>
          </cell>
          <cell r="E93">
            <v>202401</v>
          </cell>
          <cell r="F93">
            <v>202412</v>
          </cell>
          <cell r="G93">
            <v>12</v>
          </cell>
          <cell r="H93">
            <v>20231103</v>
          </cell>
          <cell r="I93">
            <v>20261102</v>
          </cell>
        </row>
        <row r="94">
          <cell r="B94" t="str">
            <v>宁远县归仓种植有限责任公司</v>
          </cell>
          <cell r="C94" t="str">
            <v>已注册市场主体</v>
          </cell>
          <cell r="D94" t="str">
            <v>已入驻</v>
          </cell>
          <cell r="E94">
            <v>202401</v>
          </cell>
          <cell r="F94">
            <v>202412</v>
          </cell>
          <cell r="G94">
            <v>12</v>
          </cell>
          <cell r="H94">
            <v>20231103</v>
          </cell>
          <cell r="I94">
            <v>20261103</v>
          </cell>
        </row>
        <row r="95">
          <cell r="B95" t="str">
            <v>宁远县煌仁胜农业发展有限公司</v>
          </cell>
          <cell r="C95" t="str">
            <v>已注册市场主体</v>
          </cell>
          <cell r="D95" t="str">
            <v>已入驻</v>
          </cell>
          <cell r="E95">
            <v>202401</v>
          </cell>
          <cell r="F95">
            <v>202412</v>
          </cell>
          <cell r="G95">
            <v>12</v>
          </cell>
          <cell r="H95">
            <v>20231101</v>
          </cell>
          <cell r="I95">
            <v>20261031</v>
          </cell>
        </row>
        <row r="96">
          <cell r="B96" t="str">
            <v>宁远县福权百货有限公司</v>
          </cell>
          <cell r="C96" t="str">
            <v>已注册市场主体</v>
          </cell>
          <cell r="D96" t="str">
            <v>已入驻</v>
          </cell>
          <cell r="E96">
            <v>202401</v>
          </cell>
          <cell r="F96">
            <v>202412</v>
          </cell>
          <cell r="G96">
            <v>12</v>
          </cell>
          <cell r="H96">
            <v>20231101</v>
          </cell>
          <cell r="I96">
            <v>20261031</v>
          </cell>
        </row>
        <row r="97">
          <cell r="B97" t="str">
            <v>宁远县百雅电器经营部（个人独资）</v>
          </cell>
          <cell r="C97" t="str">
            <v>已注册市场主体</v>
          </cell>
          <cell r="D97" t="str">
            <v>已入驻</v>
          </cell>
          <cell r="E97">
            <v>202401</v>
          </cell>
          <cell r="F97">
            <v>202412</v>
          </cell>
          <cell r="G97">
            <v>12</v>
          </cell>
          <cell r="H97">
            <v>20231106</v>
          </cell>
          <cell r="I97">
            <v>20261106</v>
          </cell>
        </row>
        <row r="98">
          <cell r="B98" t="str">
            <v>宁远县雷赛财皮革厂（个人独资）</v>
          </cell>
          <cell r="C98" t="str">
            <v>已注册市场主体</v>
          </cell>
          <cell r="D98" t="str">
            <v>已入驻</v>
          </cell>
          <cell r="E98">
            <v>202401</v>
          </cell>
          <cell r="F98">
            <v>202412</v>
          </cell>
          <cell r="G98">
            <v>12</v>
          </cell>
          <cell r="H98">
            <v>20231102</v>
          </cell>
          <cell r="I98">
            <v>20261101</v>
          </cell>
        </row>
        <row r="99">
          <cell r="B99" t="str">
            <v>宁远县辰北农业开发经营部（个人独资）</v>
          </cell>
          <cell r="C99" t="str">
            <v>已注册市场主体</v>
          </cell>
          <cell r="D99" t="str">
            <v>已入驻</v>
          </cell>
          <cell r="E99">
            <v>202401</v>
          </cell>
          <cell r="F99">
            <v>202412</v>
          </cell>
          <cell r="G99">
            <v>12</v>
          </cell>
          <cell r="H99">
            <v>20231116</v>
          </cell>
          <cell r="I99">
            <v>20261115</v>
          </cell>
        </row>
        <row r="100">
          <cell r="B100" t="str">
            <v>宁远县恒那美服装店（个人独资）</v>
          </cell>
          <cell r="C100" t="str">
            <v>已注册市场主体</v>
          </cell>
          <cell r="D100" t="str">
            <v>已入驻</v>
          </cell>
          <cell r="E100">
            <v>202401</v>
          </cell>
          <cell r="F100">
            <v>202412</v>
          </cell>
          <cell r="G100">
            <v>12</v>
          </cell>
          <cell r="H100">
            <v>20231108</v>
          </cell>
          <cell r="I100">
            <v>20261107</v>
          </cell>
        </row>
        <row r="101">
          <cell r="B101" t="str">
            <v>宁远县芳加田农业开发有限公司</v>
          </cell>
          <cell r="C101" t="str">
            <v>已注册市场主体</v>
          </cell>
          <cell r="D101" t="str">
            <v>已入驻</v>
          </cell>
          <cell r="E101">
            <v>202401</v>
          </cell>
          <cell r="F101">
            <v>202412</v>
          </cell>
          <cell r="G101">
            <v>12</v>
          </cell>
          <cell r="H101">
            <v>20231103</v>
          </cell>
          <cell r="I101">
            <v>20261102</v>
          </cell>
        </row>
        <row r="102">
          <cell r="B102" t="str">
            <v>宁远县佳源通超市商店（个人独资）</v>
          </cell>
          <cell r="C102" t="str">
            <v>已注册市场主体</v>
          </cell>
          <cell r="D102" t="str">
            <v>已入驻</v>
          </cell>
          <cell r="E102">
            <v>202401</v>
          </cell>
          <cell r="F102">
            <v>202412</v>
          </cell>
          <cell r="G102">
            <v>12</v>
          </cell>
          <cell r="H102">
            <v>20231102</v>
          </cell>
          <cell r="I102">
            <v>20261102</v>
          </cell>
        </row>
        <row r="103">
          <cell r="B103" t="str">
            <v>宁远县铭长页岩砖厂（个人独资）</v>
          </cell>
          <cell r="C103" t="str">
            <v>已注册市场主体</v>
          </cell>
          <cell r="D103" t="str">
            <v>已入驻</v>
          </cell>
          <cell r="E103">
            <v>202401</v>
          </cell>
          <cell r="F103">
            <v>202412</v>
          </cell>
          <cell r="G103">
            <v>12</v>
          </cell>
          <cell r="H103">
            <v>20231102</v>
          </cell>
          <cell r="I103">
            <v>20261101</v>
          </cell>
        </row>
        <row r="104">
          <cell r="B104" t="str">
            <v>宁远县嘉维造纸厂（个人独资）</v>
          </cell>
          <cell r="C104" t="str">
            <v>已注册市场主体</v>
          </cell>
          <cell r="D104" t="str">
            <v>已入驻</v>
          </cell>
          <cell r="E104">
            <v>202401</v>
          </cell>
          <cell r="F104">
            <v>202412</v>
          </cell>
          <cell r="G104">
            <v>12</v>
          </cell>
          <cell r="H104">
            <v>20231106</v>
          </cell>
          <cell r="I104">
            <v>20261105</v>
          </cell>
        </row>
        <row r="105">
          <cell r="B105" t="str">
            <v>宁远县莲豪牧业养殖场（个人独资）</v>
          </cell>
          <cell r="C105" t="str">
            <v>已注册市场主体</v>
          </cell>
          <cell r="D105" t="str">
            <v>已入驻</v>
          </cell>
          <cell r="E105">
            <v>202401</v>
          </cell>
          <cell r="F105">
            <v>202412</v>
          </cell>
          <cell r="G105">
            <v>12</v>
          </cell>
          <cell r="H105">
            <v>20231117</v>
          </cell>
          <cell r="I105">
            <v>20261117</v>
          </cell>
        </row>
        <row r="106">
          <cell r="B106" t="str">
            <v>宁远县飞平进农业开发有限公司</v>
          </cell>
          <cell r="C106" t="str">
            <v>已注册市场主体</v>
          </cell>
          <cell r="D106" t="str">
            <v>已入驻</v>
          </cell>
          <cell r="E106">
            <v>202401</v>
          </cell>
          <cell r="F106">
            <v>202412</v>
          </cell>
          <cell r="G106">
            <v>12</v>
          </cell>
          <cell r="H106">
            <v>20231101</v>
          </cell>
          <cell r="I106">
            <v>20261031</v>
          </cell>
        </row>
        <row r="107">
          <cell r="B107" t="str">
            <v>宁远县丙生木材加工厂（个人独资）</v>
          </cell>
          <cell r="C107" t="str">
            <v>已注册市场主体</v>
          </cell>
          <cell r="D107" t="str">
            <v>已入驻</v>
          </cell>
          <cell r="E107">
            <v>202401</v>
          </cell>
          <cell r="F107">
            <v>202412</v>
          </cell>
          <cell r="G107">
            <v>12</v>
          </cell>
          <cell r="H107">
            <v>20231114</v>
          </cell>
          <cell r="I107">
            <v>20261113</v>
          </cell>
        </row>
        <row r="108">
          <cell r="B108" t="str">
            <v>宁远县杜洪水泥销售店（个人独资）</v>
          </cell>
          <cell r="C108" t="str">
            <v>已注册市场主体</v>
          </cell>
          <cell r="D108" t="str">
            <v>已入驻</v>
          </cell>
          <cell r="E108">
            <v>202401</v>
          </cell>
          <cell r="F108">
            <v>202412</v>
          </cell>
          <cell r="G108">
            <v>12</v>
          </cell>
          <cell r="H108">
            <v>20231115</v>
          </cell>
          <cell r="I108">
            <v>20261113</v>
          </cell>
        </row>
        <row r="109">
          <cell r="B109" t="str">
            <v>宁远县阿奇皮电器铺（个人独资）</v>
          </cell>
          <cell r="C109" t="str">
            <v>已注册市场主体</v>
          </cell>
          <cell r="D109" t="str">
            <v>已入驻</v>
          </cell>
          <cell r="E109">
            <v>202401</v>
          </cell>
          <cell r="F109">
            <v>202412</v>
          </cell>
          <cell r="G109">
            <v>12</v>
          </cell>
          <cell r="H109">
            <v>20231108</v>
          </cell>
          <cell r="I109">
            <v>20261107</v>
          </cell>
        </row>
        <row r="110">
          <cell r="B110" t="str">
            <v>宁远县开赢日用品批发门市部（个人独资）</v>
          </cell>
          <cell r="C110" t="str">
            <v>已注册市场主体</v>
          </cell>
          <cell r="D110" t="str">
            <v>已入驻</v>
          </cell>
          <cell r="E110">
            <v>202401</v>
          </cell>
          <cell r="F110">
            <v>202412</v>
          </cell>
          <cell r="G110">
            <v>12</v>
          </cell>
          <cell r="H110">
            <v>20231120</v>
          </cell>
          <cell r="I110">
            <v>20261119</v>
          </cell>
        </row>
        <row r="111">
          <cell r="B111" t="str">
            <v>宁远蓝链科技有限公司</v>
          </cell>
          <cell r="C111" t="str">
            <v>已注册市场主体</v>
          </cell>
          <cell r="D111" t="str">
            <v>已入驻</v>
          </cell>
          <cell r="E111">
            <v>202401</v>
          </cell>
          <cell r="F111">
            <v>202412</v>
          </cell>
          <cell r="G111">
            <v>12</v>
          </cell>
          <cell r="H111">
            <v>20231207</v>
          </cell>
          <cell r="I111">
            <v>20261206</v>
          </cell>
        </row>
        <row r="112">
          <cell r="B112" t="str">
            <v>宁远蓝动科技有限公司</v>
          </cell>
          <cell r="C112" t="str">
            <v>已注册市场主体</v>
          </cell>
          <cell r="D112" t="str">
            <v>已入驻</v>
          </cell>
          <cell r="E112">
            <v>202401</v>
          </cell>
          <cell r="F112">
            <v>202412</v>
          </cell>
          <cell r="G112">
            <v>12</v>
          </cell>
          <cell r="H112">
            <v>20231206</v>
          </cell>
          <cell r="I112">
            <v>20261205</v>
          </cell>
        </row>
        <row r="113">
          <cell r="B113" t="str">
            <v>宁远县白创造纸厂</v>
          </cell>
          <cell r="C113" t="str">
            <v>已注册市场主体</v>
          </cell>
          <cell r="D113" t="str">
            <v>已入驻</v>
          </cell>
          <cell r="E113">
            <v>202401</v>
          </cell>
          <cell r="F113">
            <v>202412</v>
          </cell>
          <cell r="G113">
            <v>12</v>
          </cell>
          <cell r="H113">
            <v>20231130</v>
          </cell>
          <cell r="I113">
            <v>20261130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5"/>
  <sheetViews>
    <sheetView tabSelected="1" workbookViewId="0">
      <selection activeCell="F5" sqref="F5"/>
    </sheetView>
  </sheetViews>
  <sheetFormatPr defaultColWidth="9" defaultRowHeight="13.5"/>
  <cols>
    <col min="2" max="2" width="33.25" customWidth="1"/>
    <col min="3" max="3" width="10.25" customWidth="1"/>
    <col min="4" max="4" width="18.5" customWidth="1"/>
    <col min="5" max="5" width="12" customWidth="1"/>
  </cols>
  <sheetData>
    <row r="1" ht="27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4" spans="1:13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>
        <v>1</v>
      </c>
      <c r="B3" s="4" t="s">
        <v>14</v>
      </c>
      <c r="C3" s="5" t="s">
        <v>15</v>
      </c>
      <c r="D3" s="5" t="s">
        <v>16</v>
      </c>
      <c r="E3" s="5" t="s">
        <v>17</v>
      </c>
      <c r="F3" s="6">
        <v>20220910</v>
      </c>
      <c r="G3" s="6">
        <f>VLOOKUP(B3,[1]Sheet4!B:I,8,0)</f>
        <v>20250909</v>
      </c>
      <c r="H3" s="7">
        <v>202512</v>
      </c>
      <c r="I3" s="6">
        <v>0</v>
      </c>
      <c r="J3" s="7">
        <f t="shared" ref="J3:J9" si="0">I3*100</f>
        <v>0</v>
      </c>
      <c r="K3" s="7" t="s">
        <v>18</v>
      </c>
      <c r="L3" s="7"/>
      <c r="M3" s="7">
        <v>0</v>
      </c>
    </row>
    <row r="4" spans="1:13">
      <c r="A4" s="4">
        <v>2</v>
      </c>
      <c r="B4" s="4" t="s">
        <v>19</v>
      </c>
      <c r="C4" s="5" t="s">
        <v>20</v>
      </c>
      <c r="D4" s="5" t="s">
        <v>21</v>
      </c>
      <c r="E4" s="5" t="s">
        <v>22</v>
      </c>
      <c r="F4" s="6">
        <v>20220601</v>
      </c>
      <c r="G4" s="6">
        <f>VLOOKUP(B4,[1]Sheet4!B:I,8,0)</f>
        <v>20250530</v>
      </c>
      <c r="H4" s="7"/>
      <c r="I4" s="6">
        <f>VLOOKUP(B4,[1]Sheet4!B:G,6,0)</f>
        <v>12</v>
      </c>
      <c r="J4" s="7">
        <f t="shared" si="0"/>
        <v>1200</v>
      </c>
      <c r="K4" s="7" t="s">
        <v>18</v>
      </c>
      <c r="L4" s="7"/>
      <c r="M4" s="7">
        <v>19</v>
      </c>
    </row>
    <row r="5" spans="1:13">
      <c r="A5" s="4">
        <v>3</v>
      </c>
      <c r="B5" s="4" t="s">
        <v>23</v>
      </c>
      <c r="C5" s="5" t="s">
        <v>24</v>
      </c>
      <c r="D5" s="5" t="s">
        <v>25</v>
      </c>
      <c r="E5" s="5" t="s">
        <v>26</v>
      </c>
      <c r="F5" s="6">
        <v>20220524</v>
      </c>
      <c r="G5" s="6">
        <f>VLOOKUP(B5,[1]Sheet4!B:I,8,0)</f>
        <v>20240523</v>
      </c>
      <c r="H5" s="7"/>
      <c r="I5" s="6">
        <f>VLOOKUP(B5,[1]Sheet4!B:G,6,0)</f>
        <v>5</v>
      </c>
      <c r="J5" s="7">
        <f t="shared" si="0"/>
        <v>500</v>
      </c>
      <c r="K5" s="7" t="s">
        <v>18</v>
      </c>
      <c r="L5" s="7"/>
      <c r="M5" s="7">
        <v>26</v>
      </c>
    </row>
    <row r="6" spans="1:13">
      <c r="A6" s="4">
        <v>4</v>
      </c>
      <c r="B6" s="4" t="s">
        <v>27</v>
      </c>
      <c r="C6" s="5" t="s">
        <v>28</v>
      </c>
      <c r="D6" s="5" t="s">
        <v>29</v>
      </c>
      <c r="E6" s="5" t="s">
        <v>30</v>
      </c>
      <c r="F6" s="6">
        <v>20231226</v>
      </c>
      <c r="G6" s="6">
        <v>20261226</v>
      </c>
      <c r="H6" s="7"/>
      <c r="I6" s="6">
        <f>VLOOKUP(B6,[1]Sheet4!B:G,6,0)</f>
        <v>12</v>
      </c>
      <c r="J6" s="7">
        <f t="shared" si="0"/>
        <v>1200</v>
      </c>
      <c r="K6" s="7" t="s">
        <v>18</v>
      </c>
      <c r="L6" s="7"/>
      <c r="M6" s="7">
        <v>0</v>
      </c>
    </row>
    <row r="7" spans="1:13">
      <c r="A7" s="4">
        <v>5</v>
      </c>
      <c r="B7" s="4" t="s">
        <v>31</v>
      </c>
      <c r="C7" s="5" t="s">
        <v>32</v>
      </c>
      <c r="D7" s="5" t="s">
        <v>33</v>
      </c>
      <c r="E7" s="5" t="s">
        <v>34</v>
      </c>
      <c r="F7" s="6">
        <v>20230119</v>
      </c>
      <c r="G7" s="6">
        <v>20270118</v>
      </c>
      <c r="H7" s="7"/>
      <c r="I7" s="6">
        <f>VLOOKUP(B7,[1]Sheet4!B:G,6,0)</f>
        <v>12</v>
      </c>
      <c r="J7" s="7">
        <f t="shared" si="0"/>
        <v>1200</v>
      </c>
      <c r="K7" s="7" t="s">
        <v>35</v>
      </c>
      <c r="L7" s="8">
        <v>2000</v>
      </c>
      <c r="M7" s="7">
        <v>0</v>
      </c>
    </row>
    <row r="8" spans="1:13">
      <c r="A8" s="4">
        <v>6</v>
      </c>
      <c r="B8" s="4" t="s">
        <v>36</v>
      </c>
      <c r="C8" s="5" t="s">
        <v>37</v>
      </c>
      <c r="D8" s="5" t="s">
        <v>38</v>
      </c>
      <c r="E8" s="5" t="s">
        <v>39</v>
      </c>
      <c r="F8" s="6">
        <v>20240221</v>
      </c>
      <c r="G8" s="6">
        <v>20270210</v>
      </c>
      <c r="H8" s="7">
        <v>202510</v>
      </c>
      <c r="I8" s="6">
        <f>VLOOKUP(B8,[1]Sheet4!B:G,6,0)</f>
        <v>11</v>
      </c>
      <c r="J8" s="7">
        <f t="shared" si="0"/>
        <v>1100</v>
      </c>
      <c r="K8" s="7" t="s">
        <v>35</v>
      </c>
      <c r="L8" s="8">
        <v>2000</v>
      </c>
      <c r="M8" s="7">
        <v>2</v>
      </c>
    </row>
    <row r="9" spans="1:13">
      <c r="A9" s="4">
        <v>7</v>
      </c>
      <c r="B9" s="4" t="s">
        <v>40</v>
      </c>
      <c r="C9" s="5" t="s">
        <v>41</v>
      </c>
      <c r="D9" s="5" t="s">
        <v>42</v>
      </c>
      <c r="E9" s="5" t="s">
        <v>43</v>
      </c>
      <c r="F9" s="6">
        <v>20240408</v>
      </c>
      <c r="G9" s="6">
        <v>20270408</v>
      </c>
      <c r="H9" s="7"/>
      <c r="I9" s="6">
        <f>VLOOKUP(B9,[1]Sheet4!B:G,6,0)</f>
        <v>9</v>
      </c>
      <c r="J9" s="7">
        <f t="shared" si="0"/>
        <v>900</v>
      </c>
      <c r="K9" s="7" t="s">
        <v>35</v>
      </c>
      <c r="L9" s="8">
        <v>2000</v>
      </c>
      <c r="M9" s="7">
        <v>0</v>
      </c>
    </row>
    <row r="10" spans="1:13">
      <c r="A10" s="4">
        <v>8</v>
      </c>
      <c r="B10" s="4" t="s">
        <v>44</v>
      </c>
      <c r="C10" s="5" t="s">
        <v>45</v>
      </c>
      <c r="D10" s="5" t="s">
        <v>46</v>
      </c>
      <c r="E10" s="5" t="s">
        <v>47</v>
      </c>
      <c r="F10" s="6">
        <v>20240508</v>
      </c>
      <c r="G10" s="6">
        <v>20250507</v>
      </c>
      <c r="H10" s="7"/>
      <c r="I10" s="6">
        <v>3</v>
      </c>
      <c r="J10" s="7">
        <v>0</v>
      </c>
      <c r="K10" s="7" t="s">
        <v>35</v>
      </c>
      <c r="L10" s="8">
        <v>0</v>
      </c>
      <c r="M10" s="7">
        <v>0</v>
      </c>
    </row>
    <row r="11" spans="1:13">
      <c r="A11" s="4">
        <v>9</v>
      </c>
      <c r="B11" s="4" t="s">
        <v>48</v>
      </c>
      <c r="C11" s="5" t="s">
        <v>49</v>
      </c>
      <c r="D11" s="5" t="s">
        <v>50</v>
      </c>
      <c r="E11" s="5" t="s">
        <v>51</v>
      </c>
      <c r="F11" s="6">
        <v>20240508</v>
      </c>
      <c r="G11" s="6">
        <v>20270508</v>
      </c>
      <c r="H11" s="7"/>
      <c r="I11" s="6">
        <v>3</v>
      </c>
      <c r="J11" s="7">
        <v>0</v>
      </c>
      <c r="K11" s="7" t="s">
        <v>35</v>
      </c>
      <c r="L11" s="8">
        <v>0</v>
      </c>
      <c r="M11" s="7">
        <v>0</v>
      </c>
    </row>
    <row r="12" spans="1:13">
      <c r="A12" s="4">
        <v>10</v>
      </c>
      <c r="B12" s="4" t="s">
        <v>52</v>
      </c>
      <c r="C12" s="5" t="s">
        <v>53</v>
      </c>
      <c r="D12" s="5" t="s">
        <v>54</v>
      </c>
      <c r="E12" s="5" t="s">
        <v>55</v>
      </c>
      <c r="F12" s="6">
        <v>20240625</v>
      </c>
      <c r="G12" s="6">
        <v>20270625</v>
      </c>
      <c r="H12" s="7"/>
      <c r="I12" s="6">
        <v>2</v>
      </c>
      <c r="J12" s="7">
        <v>0</v>
      </c>
      <c r="K12" s="7" t="s">
        <v>35</v>
      </c>
      <c r="L12" s="8">
        <v>0</v>
      </c>
      <c r="M12" s="7">
        <v>0</v>
      </c>
    </row>
    <row r="13" spans="1:13">
      <c r="A13" s="4">
        <v>11</v>
      </c>
      <c r="B13" s="4" t="s">
        <v>56</v>
      </c>
      <c r="C13" s="5" t="s">
        <v>57</v>
      </c>
      <c r="D13" s="5" t="s">
        <v>58</v>
      </c>
      <c r="E13" s="5" t="s">
        <v>59</v>
      </c>
      <c r="F13" s="6">
        <v>20240614</v>
      </c>
      <c r="G13" s="6">
        <v>20270614</v>
      </c>
      <c r="H13" s="7"/>
      <c r="I13" s="6">
        <f>VLOOKUP(B13,[1]Sheet4!B:G,6,0)</f>
        <v>7</v>
      </c>
      <c r="J13" s="7">
        <f t="shared" ref="J13:J76" si="1">I13*100</f>
        <v>700</v>
      </c>
      <c r="K13" s="7" t="s">
        <v>35</v>
      </c>
      <c r="L13" s="8">
        <v>2000</v>
      </c>
      <c r="M13" s="7">
        <v>0</v>
      </c>
    </row>
    <row r="14" spans="1:13">
      <c r="A14" s="4">
        <v>12</v>
      </c>
      <c r="B14" s="4" t="s">
        <v>60</v>
      </c>
      <c r="C14" s="5" t="s">
        <v>61</v>
      </c>
      <c r="D14" s="5" t="s">
        <v>62</v>
      </c>
      <c r="E14" s="5" t="s">
        <v>63</v>
      </c>
      <c r="F14" s="6">
        <v>20240826</v>
      </c>
      <c r="G14" s="6">
        <v>20270825</v>
      </c>
      <c r="H14" s="7"/>
      <c r="I14" s="6">
        <f>VLOOKUP(B14,[1]Sheet4!B:G,6,0)</f>
        <v>5</v>
      </c>
      <c r="J14" s="7">
        <f t="shared" si="1"/>
        <v>500</v>
      </c>
      <c r="K14" s="7" t="s">
        <v>35</v>
      </c>
      <c r="L14" s="8">
        <v>2000</v>
      </c>
      <c r="M14" s="7">
        <v>0</v>
      </c>
    </row>
    <row r="15" spans="1:13">
      <c r="A15" s="4">
        <v>13</v>
      </c>
      <c r="B15" s="4" t="s">
        <v>64</v>
      </c>
      <c r="C15" s="5" t="s">
        <v>65</v>
      </c>
      <c r="D15" s="5" t="s">
        <v>66</v>
      </c>
      <c r="E15" s="5" t="s">
        <v>67</v>
      </c>
      <c r="F15" s="6">
        <v>20240925</v>
      </c>
      <c r="G15" s="6">
        <v>20270925</v>
      </c>
      <c r="H15" s="7"/>
      <c r="I15" s="6">
        <f>VLOOKUP(B15,[1]Sheet4!B:G,6,0)</f>
        <v>4</v>
      </c>
      <c r="J15" s="7">
        <f t="shared" si="1"/>
        <v>400</v>
      </c>
      <c r="K15" s="7" t="s">
        <v>35</v>
      </c>
      <c r="L15" s="8">
        <v>2000</v>
      </c>
      <c r="M15" s="7">
        <v>0</v>
      </c>
    </row>
    <row r="16" spans="1:13">
      <c r="A16" s="4">
        <v>14</v>
      </c>
      <c r="B16" s="4" t="s">
        <v>68</v>
      </c>
      <c r="C16" s="5" t="s">
        <v>69</v>
      </c>
      <c r="D16" s="5" t="s">
        <v>70</v>
      </c>
      <c r="E16" s="5" t="s">
        <v>71</v>
      </c>
      <c r="F16" s="6">
        <v>20240913</v>
      </c>
      <c r="G16" s="6">
        <v>20270912</v>
      </c>
      <c r="H16" s="7"/>
      <c r="I16" s="6">
        <f>VLOOKUP(B16,[1]Sheet4!B:G,6,0)</f>
        <v>4</v>
      </c>
      <c r="J16" s="7">
        <f t="shared" si="1"/>
        <v>400</v>
      </c>
      <c r="K16" s="7" t="s">
        <v>18</v>
      </c>
      <c r="L16" s="7"/>
      <c r="M16" s="7">
        <v>0</v>
      </c>
    </row>
    <row r="17" spans="1:13">
      <c r="A17" s="4">
        <v>15</v>
      </c>
      <c r="B17" s="4" t="s">
        <v>72</v>
      </c>
      <c r="C17" s="5" t="s">
        <v>73</v>
      </c>
      <c r="D17" s="5" t="s">
        <v>74</v>
      </c>
      <c r="E17" s="5" t="s">
        <v>75</v>
      </c>
      <c r="F17" s="6">
        <v>20241009</v>
      </c>
      <c r="G17" s="6">
        <v>20271009</v>
      </c>
      <c r="H17" s="7"/>
      <c r="I17" s="6">
        <f>VLOOKUP(B17,[1]Sheet4!B:G,6,0)</f>
        <v>3</v>
      </c>
      <c r="J17" s="7">
        <f t="shared" si="1"/>
        <v>300</v>
      </c>
      <c r="K17" s="7" t="s">
        <v>35</v>
      </c>
      <c r="L17" s="8">
        <v>2000</v>
      </c>
      <c r="M17" s="7">
        <v>0</v>
      </c>
    </row>
    <row r="18" spans="1:13">
      <c r="A18" s="4">
        <v>16</v>
      </c>
      <c r="B18" s="4" t="s">
        <v>76</v>
      </c>
      <c r="C18" s="5" t="s">
        <v>77</v>
      </c>
      <c r="D18" s="5" t="s">
        <v>78</v>
      </c>
      <c r="E18" s="5" t="s">
        <v>79</v>
      </c>
      <c r="F18" s="6">
        <v>20220308</v>
      </c>
      <c r="G18" s="6">
        <v>20250308</v>
      </c>
      <c r="H18" s="7"/>
      <c r="I18" s="6">
        <f>VLOOKUP(B18,[1]Sheet4!B:G,6,0)</f>
        <v>12</v>
      </c>
      <c r="J18" s="7">
        <f t="shared" si="1"/>
        <v>1200</v>
      </c>
      <c r="K18" s="7" t="s">
        <v>18</v>
      </c>
      <c r="L18" s="7"/>
      <c r="M18" s="7">
        <v>18</v>
      </c>
    </row>
    <row r="19" spans="1:13">
      <c r="A19" s="4">
        <v>17</v>
      </c>
      <c r="B19" s="4" t="s">
        <v>80</v>
      </c>
      <c r="C19" s="5" t="s">
        <v>81</v>
      </c>
      <c r="D19" s="5" t="s">
        <v>82</v>
      </c>
      <c r="E19" s="5" t="s">
        <v>83</v>
      </c>
      <c r="F19" s="6">
        <v>20241030</v>
      </c>
      <c r="G19" s="6">
        <v>20271030</v>
      </c>
      <c r="H19" s="7"/>
      <c r="I19" s="6">
        <f>VLOOKUP(B19,[1]Sheet4!B:G,6,0)</f>
        <v>2</v>
      </c>
      <c r="J19" s="7">
        <f t="shared" si="1"/>
        <v>200</v>
      </c>
      <c r="K19" s="7" t="s">
        <v>35</v>
      </c>
      <c r="L19" s="8">
        <v>2000</v>
      </c>
      <c r="M19" s="7">
        <v>0</v>
      </c>
    </row>
    <row r="20" spans="1:13">
      <c r="A20" s="4">
        <v>18</v>
      </c>
      <c r="B20" s="4" t="s">
        <v>84</v>
      </c>
      <c r="C20" s="5" t="s">
        <v>85</v>
      </c>
      <c r="D20" s="5" t="s">
        <v>86</v>
      </c>
      <c r="E20" s="5" t="s">
        <v>87</v>
      </c>
      <c r="F20" s="6">
        <v>20240411</v>
      </c>
      <c r="G20" s="6">
        <v>20270411</v>
      </c>
      <c r="H20" s="7">
        <v>202512</v>
      </c>
      <c r="I20" s="6">
        <v>0</v>
      </c>
      <c r="J20" s="7">
        <f t="shared" si="1"/>
        <v>0</v>
      </c>
      <c r="K20" s="7" t="s">
        <v>18</v>
      </c>
      <c r="L20" s="7"/>
      <c r="M20" s="7">
        <v>0</v>
      </c>
    </row>
    <row r="21" spans="1:13">
      <c r="A21" s="4">
        <v>19</v>
      </c>
      <c r="B21" s="4" t="s">
        <v>88</v>
      </c>
      <c r="C21" s="5" t="s">
        <v>89</v>
      </c>
      <c r="D21" s="5" t="s">
        <v>90</v>
      </c>
      <c r="E21" s="5" t="s">
        <v>91</v>
      </c>
      <c r="F21" s="6">
        <v>20220512</v>
      </c>
      <c r="G21" s="6">
        <v>20250512</v>
      </c>
      <c r="H21" s="7"/>
      <c r="I21" s="6">
        <f>VLOOKUP(B21,[1]Sheet4!B:G,6,0)</f>
        <v>12</v>
      </c>
      <c r="J21" s="7">
        <f t="shared" si="1"/>
        <v>1200</v>
      </c>
      <c r="K21" s="7" t="s">
        <v>18</v>
      </c>
      <c r="L21" s="7"/>
      <c r="M21" s="7">
        <v>7</v>
      </c>
    </row>
    <row r="22" spans="1:13">
      <c r="A22" s="4">
        <v>20</v>
      </c>
      <c r="B22" s="4" t="s">
        <v>92</v>
      </c>
      <c r="C22" s="5" t="s">
        <v>93</v>
      </c>
      <c r="D22" s="5" t="s">
        <v>94</v>
      </c>
      <c r="E22" s="5" t="s">
        <v>95</v>
      </c>
      <c r="F22" s="6">
        <v>20220412</v>
      </c>
      <c r="G22" s="6">
        <v>20240411</v>
      </c>
      <c r="H22" s="7"/>
      <c r="I22" s="6">
        <f>VLOOKUP(B22,[1]Sheet4!B:G,6,0)</f>
        <v>4</v>
      </c>
      <c r="J22" s="7">
        <f t="shared" si="1"/>
        <v>400</v>
      </c>
      <c r="K22" s="7" t="s">
        <v>18</v>
      </c>
      <c r="L22" s="7"/>
      <c r="M22" s="9">
        <v>7</v>
      </c>
    </row>
    <row r="23" spans="1:13">
      <c r="A23" s="4">
        <v>21</v>
      </c>
      <c r="B23" s="4" t="s">
        <v>96</v>
      </c>
      <c r="C23" s="5" t="s">
        <v>97</v>
      </c>
      <c r="D23" s="5" t="s">
        <v>98</v>
      </c>
      <c r="E23" s="5" t="s">
        <v>99</v>
      </c>
      <c r="F23" s="6">
        <v>20220512</v>
      </c>
      <c r="G23" s="6">
        <v>20250512</v>
      </c>
      <c r="H23" s="7"/>
      <c r="I23" s="6">
        <f>VLOOKUP(B23,[1]Sheet4!B:G,6,0)</f>
        <v>12</v>
      </c>
      <c r="J23" s="7">
        <f t="shared" si="1"/>
        <v>1200</v>
      </c>
      <c r="K23" s="7" t="s">
        <v>18</v>
      </c>
      <c r="L23" s="7"/>
      <c r="M23" s="9">
        <v>5</v>
      </c>
    </row>
    <row r="24" spans="1:13">
      <c r="A24" s="4">
        <v>22</v>
      </c>
      <c r="B24" s="4" t="s">
        <v>100</v>
      </c>
      <c r="C24" s="5" t="s">
        <v>101</v>
      </c>
      <c r="D24" s="5" t="s">
        <v>102</v>
      </c>
      <c r="E24" s="5" t="s">
        <v>103</v>
      </c>
      <c r="F24" s="6">
        <v>20220401</v>
      </c>
      <c r="G24" s="6">
        <v>20250401</v>
      </c>
      <c r="H24" s="7"/>
      <c r="I24" s="6">
        <f>VLOOKUP(B24,[1]Sheet4!B:G,6,0)</f>
        <v>12</v>
      </c>
      <c r="J24" s="7">
        <f t="shared" si="1"/>
        <v>1200</v>
      </c>
      <c r="K24" s="7" t="s">
        <v>18</v>
      </c>
      <c r="L24" s="7"/>
      <c r="M24" s="7">
        <v>16</v>
      </c>
    </row>
    <row r="25" spans="1:13">
      <c r="A25" s="4">
        <v>23</v>
      </c>
      <c r="B25" s="4" t="s">
        <v>104</v>
      </c>
      <c r="C25" s="5" t="s">
        <v>105</v>
      </c>
      <c r="D25" s="5" t="s">
        <v>106</v>
      </c>
      <c r="E25" s="5" t="s">
        <v>107</v>
      </c>
      <c r="F25" s="6">
        <v>20220401</v>
      </c>
      <c r="G25" s="6">
        <v>20250401</v>
      </c>
      <c r="H25" s="7"/>
      <c r="I25" s="6">
        <f>VLOOKUP(B25,[1]Sheet4!B:G,6,0)</f>
        <v>12</v>
      </c>
      <c r="J25" s="7">
        <f t="shared" si="1"/>
        <v>1200</v>
      </c>
      <c r="K25" s="7" t="s">
        <v>18</v>
      </c>
      <c r="L25" s="7"/>
      <c r="M25" s="7">
        <v>26</v>
      </c>
    </row>
    <row r="26" spans="1:13">
      <c r="A26" s="4">
        <v>24</v>
      </c>
      <c r="B26" s="4" t="s">
        <v>108</v>
      </c>
      <c r="C26" s="5" t="s">
        <v>109</v>
      </c>
      <c r="D26" s="5" t="s">
        <v>110</v>
      </c>
      <c r="E26" s="5" t="s">
        <v>111</v>
      </c>
      <c r="F26" s="6">
        <v>20220910</v>
      </c>
      <c r="G26" s="6">
        <v>20250909</v>
      </c>
      <c r="H26" s="7"/>
      <c r="I26" s="6">
        <f>VLOOKUP(B26,[1]Sheet4!B:G,6,0)</f>
        <v>12</v>
      </c>
      <c r="J26" s="7">
        <f t="shared" si="1"/>
        <v>1200</v>
      </c>
      <c r="K26" s="7" t="s">
        <v>18</v>
      </c>
      <c r="L26" s="7"/>
      <c r="M26" s="7">
        <v>16</v>
      </c>
    </row>
    <row r="27" spans="1:13">
      <c r="A27" s="4">
        <v>25</v>
      </c>
      <c r="B27" s="4" t="s">
        <v>112</v>
      </c>
      <c r="C27" s="5" t="s">
        <v>113</v>
      </c>
      <c r="D27" s="5" t="s">
        <v>114</v>
      </c>
      <c r="E27" s="5" t="s">
        <v>17</v>
      </c>
      <c r="F27" s="6">
        <v>20240411</v>
      </c>
      <c r="G27" s="6">
        <v>20270411</v>
      </c>
      <c r="H27" s="7"/>
      <c r="I27" s="6">
        <f>VLOOKUP(B27,[1]Sheet4!B:G,6,0)</f>
        <v>9</v>
      </c>
      <c r="J27" s="7">
        <f t="shared" si="1"/>
        <v>900</v>
      </c>
      <c r="K27" s="7" t="s">
        <v>18</v>
      </c>
      <c r="L27" s="7"/>
      <c r="M27" s="7">
        <v>7</v>
      </c>
    </row>
    <row r="28" spans="1:13">
      <c r="A28" s="4">
        <v>26</v>
      </c>
      <c r="B28" s="4" t="s">
        <v>115</v>
      </c>
      <c r="C28" s="5" t="s">
        <v>116</v>
      </c>
      <c r="D28" s="5" t="s">
        <v>117</v>
      </c>
      <c r="E28" s="5" t="s">
        <v>118</v>
      </c>
      <c r="F28" s="6">
        <v>20240411</v>
      </c>
      <c r="G28" s="6">
        <v>20270411</v>
      </c>
      <c r="H28" s="7"/>
      <c r="I28" s="6">
        <f>VLOOKUP(B28,[1]Sheet4!B:G,6,0)</f>
        <v>9</v>
      </c>
      <c r="J28" s="7">
        <f t="shared" si="1"/>
        <v>900</v>
      </c>
      <c r="K28" s="7" t="s">
        <v>18</v>
      </c>
      <c r="L28" s="7"/>
      <c r="M28" s="7">
        <v>6</v>
      </c>
    </row>
    <row r="29" spans="1:13">
      <c r="A29" s="4">
        <v>27</v>
      </c>
      <c r="B29" s="4" t="s">
        <v>119</v>
      </c>
      <c r="C29" s="5" t="s">
        <v>120</v>
      </c>
      <c r="D29" s="5" t="s">
        <v>121</v>
      </c>
      <c r="E29" s="5" t="s">
        <v>122</v>
      </c>
      <c r="F29" s="6">
        <v>20220728</v>
      </c>
      <c r="G29" s="6">
        <v>20250728</v>
      </c>
      <c r="H29" s="7">
        <v>202512</v>
      </c>
      <c r="I29" s="6">
        <v>0</v>
      </c>
      <c r="J29" s="7">
        <f t="shared" si="1"/>
        <v>0</v>
      </c>
      <c r="K29" s="7" t="s">
        <v>18</v>
      </c>
      <c r="L29" s="7"/>
      <c r="M29" s="7">
        <v>0</v>
      </c>
    </row>
    <row r="30" spans="1:13">
      <c r="A30" s="4">
        <v>28</v>
      </c>
      <c r="B30" s="4" t="s">
        <v>123</v>
      </c>
      <c r="C30" s="5" t="s">
        <v>124</v>
      </c>
      <c r="D30" s="5" t="s">
        <v>125</v>
      </c>
      <c r="E30" s="5" t="s">
        <v>126</v>
      </c>
      <c r="F30" s="6">
        <v>20220910</v>
      </c>
      <c r="G30" s="6">
        <v>20250909</v>
      </c>
      <c r="H30" s="7"/>
      <c r="I30" s="6">
        <f>VLOOKUP(B30,[1]Sheet4!B:G,6,0)</f>
        <v>12</v>
      </c>
      <c r="J30" s="7">
        <f t="shared" si="1"/>
        <v>1200</v>
      </c>
      <c r="K30" s="7" t="s">
        <v>18</v>
      </c>
      <c r="L30" s="7"/>
      <c r="M30" s="7">
        <v>16</v>
      </c>
    </row>
    <row r="31" spans="1:13">
      <c r="A31" s="4">
        <v>29</v>
      </c>
      <c r="B31" s="4" t="s">
        <v>127</v>
      </c>
      <c r="C31" s="5" t="s">
        <v>128</v>
      </c>
      <c r="D31" s="5" t="s">
        <v>129</v>
      </c>
      <c r="E31" s="5" t="s">
        <v>130</v>
      </c>
      <c r="F31" s="6">
        <v>20221009</v>
      </c>
      <c r="G31" s="6">
        <v>20251009</v>
      </c>
      <c r="H31" s="7"/>
      <c r="I31" s="6">
        <f>VLOOKUP(B31,[1]Sheet4!B:G,6,0)</f>
        <v>12</v>
      </c>
      <c r="J31" s="7">
        <f t="shared" si="1"/>
        <v>1200</v>
      </c>
      <c r="K31" s="7" t="s">
        <v>18</v>
      </c>
      <c r="L31" s="7"/>
      <c r="M31" s="7">
        <v>13</v>
      </c>
    </row>
    <row r="32" spans="1:13">
      <c r="A32" s="4">
        <v>30</v>
      </c>
      <c r="B32" s="4" t="s">
        <v>131</v>
      </c>
      <c r="C32" s="5" t="s">
        <v>132</v>
      </c>
      <c r="D32" s="5" t="s">
        <v>133</v>
      </c>
      <c r="E32" s="5" t="s">
        <v>134</v>
      </c>
      <c r="F32" s="6">
        <v>20240111</v>
      </c>
      <c r="G32" s="6">
        <v>20270111</v>
      </c>
      <c r="H32" s="7"/>
      <c r="I32" s="6">
        <f>VLOOKUP(B32,[1]Sheet4!B:G,6,0)</f>
        <v>12</v>
      </c>
      <c r="J32" s="7">
        <f t="shared" si="1"/>
        <v>1200</v>
      </c>
      <c r="K32" s="7" t="s">
        <v>35</v>
      </c>
      <c r="L32" s="8">
        <v>2000</v>
      </c>
      <c r="M32" s="7">
        <v>0</v>
      </c>
    </row>
    <row r="33" spans="1:13">
      <c r="A33" s="4">
        <v>31</v>
      </c>
      <c r="B33" s="4" t="s">
        <v>135</v>
      </c>
      <c r="C33" s="5" t="s">
        <v>136</v>
      </c>
      <c r="D33" s="5" t="s">
        <v>137</v>
      </c>
      <c r="E33" s="5" t="s">
        <v>138</v>
      </c>
      <c r="F33" s="6">
        <v>20240311</v>
      </c>
      <c r="G33" s="6">
        <v>20270311</v>
      </c>
      <c r="H33" s="7"/>
      <c r="I33" s="6">
        <f>VLOOKUP(B33,[1]Sheet4!B:G,6,0)</f>
        <v>10</v>
      </c>
      <c r="J33" s="7">
        <f t="shared" si="1"/>
        <v>1000</v>
      </c>
      <c r="K33" s="7" t="s">
        <v>35</v>
      </c>
      <c r="L33" s="8">
        <v>2000</v>
      </c>
      <c r="M33" s="7">
        <v>0</v>
      </c>
    </row>
    <row r="34" spans="1:13">
      <c r="A34" s="4">
        <v>32</v>
      </c>
      <c r="B34" s="4" t="s">
        <v>139</v>
      </c>
      <c r="C34" s="5" t="s">
        <v>140</v>
      </c>
      <c r="D34" s="5" t="s">
        <v>141</v>
      </c>
      <c r="E34" s="5" t="s">
        <v>142</v>
      </c>
      <c r="F34" s="6">
        <v>20241012</v>
      </c>
      <c r="G34" s="6">
        <v>20271012</v>
      </c>
      <c r="H34" s="7"/>
      <c r="I34" s="6">
        <f>VLOOKUP(B34,[1]Sheet4!B:G,6,0)</f>
        <v>3</v>
      </c>
      <c r="J34" s="7">
        <f t="shared" si="1"/>
        <v>300</v>
      </c>
      <c r="K34" s="7" t="s">
        <v>35</v>
      </c>
      <c r="L34" s="8">
        <v>2000</v>
      </c>
      <c r="M34" s="7">
        <v>0</v>
      </c>
    </row>
    <row r="35" spans="1:13">
      <c r="A35" s="4">
        <v>33</v>
      </c>
      <c r="B35" s="4" t="s">
        <v>143</v>
      </c>
      <c r="C35" s="5" t="s">
        <v>144</v>
      </c>
      <c r="D35" s="5" t="s">
        <v>145</v>
      </c>
      <c r="E35" s="5" t="s">
        <v>146</v>
      </c>
      <c r="F35" s="6">
        <v>20240920</v>
      </c>
      <c r="G35" s="6">
        <v>20270920</v>
      </c>
      <c r="H35" s="7"/>
      <c r="I35" s="6">
        <f>VLOOKUP(B35,[1]Sheet4!B:G,6,0)</f>
        <v>4</v>
      </c>
      <c r="J35" s="7">
        <f t="shared" si="1"/>
        <v>400</v>
      </c>
      <c r="K35" s="7" t="s">
        <v>35</v>
      </c>
      <c r="L35" s="8">
        <v>2000</v>
      </c>
      <c r="M35" s="7">
        <v>0</v>
      </c>
    </row>
    <row r="36" spans="1:13">
      <c r="A36" s="4">
        <v>34</v>
      </c>
      <c r="B36" s="4" t="s">
        <v>147</v>
      </c>
      <c r="C36" s="5" t="s">
        <v>148</v>
      </c>
      <c r="D36" s="5" t="s">
        <v>149</v>
      </c>
      <c r="E36" s="5" t="s">
        <v>150</v>
      </c>
      <c r="F36" s="6">
        <v>20241128</v>
      </c>
      <c r="G36" s="6">
        <v>20271127</v>
      </c>
      <c r="H36" s="7"/>
      <c r="I36" s="6">
        <f>VLOOKUP(B36,[1]Sheet4!B:G,6,0)</f>
        <v>2</v>
      </c>
      <c r="J36" s="7">
        <f t="shared" si="1"/>
        <v>200</v>
      </c>
      <c r="K36" s="7" t="s">
        <v>18</v>
      </c>
      <c r="L36" s="7"/>
      <c r="M36" s="7">
        <v>0</v>
      </c>
    </row>
    <row r="37" spans="1:13">
      <c r="A37" s="4">
        <v>35</v>
      </c>
      <c r="B37" s="4" t="s">
        <v>151</v>
      </c>
      <c r="C37" s="5" t="s">
        <v>152</v>
      </c>
      <c r="D37" s="5" t="s">
        <v>153</v>
      </c>
      <c r="E37" s="5" t="s">
        <v>154</v>
      </c>
      <c r="F37" s="6">
        <v>20241128</v>
      </c>
      <c r="G37" s="6">
        <v>20271127</v>
      </c>
      <c r="H37" s="7"/>
      <c r="I37" s="6">
        <f>VLOOKUP(B37,[1]Sheet4!B:G,6,0)</f>
        <v>2</v>
      </c>
      <c r="J37" s="7">
        <f t="shared" si="1"/>
        <v>200</v>
      </c>
      <c r="K37" s="7" t="s">
        <v>18</v>
      </c>
      <c r="L37" s="7"/>
      <c r="M37" s="7">
        <v>0</v>
      </c>
    </row>
    <row r="38" spans="1:13">
      <c r="A38" s="4">
        <v>36</v>
      </c>
      <c r="B38" s="4" t="s">
        <v>155</v>
      </c>
      <c r="C38" s="5" t="s">
        <v>156</v>
      </c>
      <c r="D38" s="5" t="s">
        <v>157</v>
      </c>
      <c r="E38" s="5" t="s">
        <v>158</v>
      </c>
      <c r="F38" s="6">
        <v>20221120</v>
      </c>
      <c r="G38" s="6">
        <v>20251119</v>
      </c>
      <c r="H38" s="7">
        <v>202512</v>
      </c>
      <c r="I38" s="6">
        <v>0</v>
      </c>
      <c r="J38" s="7">
        <f t="shared" si="1"/>
        <v>0</v>
      </c>
      <c r="K38" s="7" t="s">
        <v>18</v>
      </c>
      <c r="L38" s="7"/>
      <c r="M38" s="7">
        <v>0</v>
      </c>
    </row>
    <row r="39" spans="1:13">
      <c r="A39" s="4">
        <v>37</v>
      </c>
      <c r="B39" s="4" t="s">
        <v>159</v>
      </c>
      <c r="C39" s="5" t="s">
        <v>160</v>
      </c>
      <c r="D39" s="5" t="s">
        <v>161</v>
      </c>
      <c r="E39" s="5" t="s">
        <v>162</v>
      </c>
      <c r="F39" s="6">
        <v>20221219</v>
      </c>
      <c r="G39" s="6">
        <v>20241219</v>
      </c>
      <c r="H39" s="7"/>
      <c r="I39" s="6">
        <f>VLOOKUP(B39,[1]Sheet4!B:G,6,0)</f>
        <v>12</v>
      </c>
      <c r="J39" s="7">
        <f t="shared" si="1"/>
        <v>1200</v>
      </c>
      <c r="K39" s="7" t="s">
        <v>18</v>
      </c>
      <c r="L39" s="7"/>
      <c r="M39" s="7">
        <v>7</v>
      </c>
    </row>
    <row r="40" spans="1:13">
      <c r="A40" s="4">
        <v>38</v>
      </c>
      <c r="B40" s="4" t="s">
        <v>163</v>
      </c>
      <c r="C40" s="5" t="s">
        <v>164</v>
      </c>
      <c r="D40" s="5" t="s">
        <v>165</v>
      </c>
      <c r="E40" s="5" t="s">
        <v>166</v>
      </c>
      <c r="F40" s="6">
        <v>20221220</v>
      </c>
      <c r="G40" s="6">
        <v>20251219</v>
      </c>
      <c r="H40" s="7"/>
      <c r="I40" s="6">
        <f>VLOOKUP(B40,[1]Sheet4!B:G,6,0)</f>
        <v>12</v>
      </c>
      <c r="J40" s="7">
        <f t="shared" si="1"/>
        <v>1200</v>
      </c>
      <c r="K40" s="7" t="s">
        <v>18</v>
      </c>
      <c r="L40" s="7"/>
      <c r="M40" s="7">
        <v>11</v>
      </c>
    </row>
    <row r="41" spans="1:13">
      <c r="A41" s="4">
        <v>39</v>
      </c>
      <c r="B41" s="4" t="s">
        <v>167</v>
      </c>
      <c r="C41" s="5" t="s">
        <v>168</v>
      </c>
      <c r="D41" s="5" t="s">
        <v>169</v>
      </c>
      <c r="E41" s="5" t="s">
        <v>170</v>
      </c>
      <c r="F41" s="6">
        <v>20221220</v>
      </c>
      <c r="G41" s="6">
        <v>20251219</v>
      </c>
      <c r="H41" s="7"/>
      <c r="I41" s="6">
        <f>VLOOKUP(B41,[1]Sheet4!B:G,6,0)</f>
        <v>12</v>
      </c>
      <c r="J41" s="7">
        <f t="shared" si="1"/>
        <v>1200</v>
      </c>
      <c r="K41" s="7" t="s">
        <v>18</v>
      </c>
      <c r="L41" s="7"/>
      <c r="M41" s="7">
        <v>11</v>
      </c>
    </row>
    <row r="42" spans="1:13">
      <c r="A42" s="4">
        <v>40</v>
      </c>
      <c r="B42" s="4" t="s">
        <v>171</v>
      </c>
      <c r="C42" s="5" t="s">
        <v>172</v>
      </c>
      <c r="D42" s="5" t="s">
        <v>173</v>
      </c>
      <c r="E42" s="5" t="s">
        <v>174</v>
      </c>
      <c r="F42" s="6">
        <v>20221221</v>
      </c>
      <c r="G42" s="6">
        <v>20251220</v>
      </c>
      <c r="H42" s="7"/>
      <c r="I42" s="6">
        <f>VLOOKUP(B42,[1]Sheet4!B:G,6,0)</f>
        <v>12</v>
      </c>
      <c r="J42" s="7">
        <f t="shared" si="1"/>
        <v>1200</v>
      </c>
      <c r="K42" s="7" t="s">
        <v>18</v>
      </c>
      <c r="L42" s="7"/>
      <c r="M42" s="7">
        <v>14</v>
      </c>
    </row>
    <row r="43" spans="1:13">
      <c r="A43" s="4">
        <v>41</v>
      </c>
      <c r="B43" s="4" t="s">
        <v>175</v>
      </c>
      <c r="C43" s="5" t="s">
        <v>41</v>
      </c>
      <c r="D43" s="5" t="s">
        <v>42</v>
      </c>
      <c r="E43" s="5" t="s">
        <v>43</v>
      </c>
      <c r="F43" s="6">
        <v>20230224</v>
      </c>
      <c r="G43" s="6">
        <v>20260224</v>
      </c>
      <c r="H43" s="7"/>
      <c r="I43" s="6">
        <f>VLOOKUP(B43,[1]Sheet4!B:G,6,0)</f>
        <v>12</v>
      </c>
      <c r="J43" s="7">
        <f t="shared" si="1"/>
        <v>1200</v>
      </c>
      <c r="K43" s="7" t="s">
        <v>18</v>
      </c>
      <c r="L43" s="7"/>
      <c r="M43" s="7">
        <v>10</v>
      </c>
    </row>
    <row r="44" spans="1:13">
      <c r="A44" s="4">
        <v>42</v>
      </c>
      <c r="B44" s="4" t="s">
        <v>176</v>
      </c>
      <c r="C44" s="5" t="s">
        <v>177</v>
      </c>
      <c r="D44" s="5" t="s">
        <v>178</v>
      </c>
      <c r="E44" s="5" t="s">
        <v>179</v>
      </c>
      <c r="F44" s="6">
        <v>20230215</v>
      </c>
      <c r="G44" s="6">
        <v>20260214</v>
      </c>
      <c r="H44" s="7"/>
      <c r="I44" s="6">
        <f>VLOOKUP(B44,[1]Sheet4!B:G,6,0)</f>
        <v>12</v>
      </c>
      <c r="J44" s="7">
        <f t="shared" si="1"/>
        <v>1200</v>
      </c>
      <c r="K44" s="7" t="s">
        <v>18</v>
      </c>
      <c r="L44" s="7"/>
      <c r="M44" s="7">
        <v>12</v>
      </c>
    </row>
    <row r="45" spans="1:13">
      <c r="A45" s="4">
        <v>43</v>
      </c>
      <c r="B45" s="4" t="s">
        <v>180</v>
      </c>
      <c r="C45" s="5" t="s">
        <v>181</v>
      </c>
      <c r="D45" s="5" t="s">
        <v>182</v>
      </c>
      <c r="E45" s="5" t="s">
        <v>183</v>
      </c>
      <c r="F45" s="6">
        <v>20230410</v>
      </c>
      <c r="G45" s="6">
        <v>20260409</v>
      </c>
      <c r="H45" s="7"/>
      <c r="I45" s="6">
        <f>VLOOKUP(B45,[1]Sheet4!B:G,6,0)</f>
        <v>12</v>
      </c>
      <c r="J45" s="7">
        <f t="shared" si="1"/>
        <v>1200</v>
      </c>
      <c r="K45" s="7" t="s">
        <v>18</v>
      </c>
      <c r="L45" s="7"/>
      <c r="M45" s="7">
        <v>16</v>
      </c>
    </row>
    <row r="46" spans="1:13">
      <c r="A46" s="4">
        <v>44</v>
      </c>
      <c r="B46" s="4" t="s">
        <v>184</v>
      </c>
      <c r="C46" s="5" t="s">
        <v>185</v>
      </c>
      <c r="D46" s="5" t="s">
        <v>186</v>
      </c>
      <c r="E46" s="5" t="s">
        <v>187</v>
      </c>
      <c r="F46" s="6">
        <v>20230331</v>
      </c>
      <c r="G46" s="6">
        <v>20260330</v>
      </c>
      <c r="H46" s="7"/>
      <c r="I46" s="6">
        <f>VLOOKUP(B46,[1]Sheet4!B:G,6,0)</f>
        <v>12</v>
      </c>
      <c r="J46" s="7">
        <f t="shared" si="1"/>
        <v>1200</v>
      </c>
      <c r="K46" s="7" t="s">
        <v>18</v>
      </c>
      <c r="L46" s="7"/>
      <c r="M46" s="7">
        <v>15</v>
      </c>
    </row>
    <row r="47" spans="1:13">
      <c r="A47" s="4">
        <v>45</v>
      </c>
      <c r="B47" s="4" t="s">
        <v>188</v>
      </c>
      <c r="C47" s="5" t="s">
        <v>189</v>
      </c>
      <c r="D47" s="5" t="s">
        <v>190</v>
      </c>
      <c r="E47" s="5" t="s">
        <v>191</v>
      </c>
      <c r="F47" s="6">
        <v>20230418</v>
      </c>
      <c r="G47" s="6">
        <v>20260417</v>
      </c>
      <c r="H47" s="7"/>
      <c r="I47" s="6">
        <f>VLOOKUP(B47,[1]Sheet4!B:G,6,0)</f>
        <v>12</v>
      </c>
      <c r="J47" s="7">
        <f t="shared" si="1"/>
        <v>1200</v>
      </c>
      <c r="K47" s="7" t="s">
        <v>18</v>
      </c>
      <c r="L47" s="7"/>
      <c r="M47" s="7">
        <v>9</v>
      </c>
    </row>
    <row r="48" spans="1:13">
      <c r="A48" s="4">
        <v>46</v>
      </c>
      <c r="B48" s="4" t="s">
        <v>192</v>
      </c>
      <c r="C48" s="5" t="s">
        <v>193</v>
      </c>
      <c r="D48" s="5" t="s">
        <v>194</v>
      </c>
      <c r="E48" s="5" t="s">
        <v>195</v>
      </c>
      <c r="F48" s="6">
        <v>20230504</v>
      </c>
      <c r="G48" s="6">
        <v>20260503</v>
      </c>
      <c r="H48" s="7"/>
      <c r="I48" s="6">
        <f>VLOOKUP(B48,[1]Sheet4!B:G,6,0)</f>
        <v>12</v>
      </c>
      <c r="J48" s="7">
        <f t="shared" si="1"/>
        <v>1200</v>
      </c>
      <c r="K48" s="7" t="s">
        <v>18</v>
      </c>
      <c r="L48" s="7"/>
      <c r="M48" s="7">
        <v>12</v>
      </c>
    </row>
    <row r="49" spans="1:13">
      <c r="A49" s="4">
        <v>47</v>
      </c>
      <c r="B49" s="4" t="s">
        <v>196</v>
      </c>
      <c r="C49" s="5" t="s">
        <v>197</v>
      </c>
      <c r="D49" s="5" t="s">
        <v>198</v>
      </c>
      <c r="E49" s="5" t="s">
        <v>199</v>
      </c>
      <c r="F49" s="6">
        <v>20230714</v>
      </c>
      <c r="G49" s="6">
        <v>20260713</v>
      </c>
      <c r="H49" s="7"/>
      <c r="I49" s="6">
        <f>VLOOKUP(B49,[1]Sheet4!B:G,6,0)</f>
        <v>12</v>
      </c>
      <c r="J49" s="7">
        <f t="shared" si="1"/>
        <v>1200</v>
      </c>
      <c r="K49" s="7" t="s">
        <v>18</v>
      </c>
      <c r="L49" s="7"/>
      <c r="M49" s="7">
        <v>2</v>
      </c>
    </row>
    <row r="50" spans="1:13">
      <c r="A50" s="4">
        <v>48</v>
      </c>
      <c r="B50" s="4" t="s">
        <v>200</v>
      </c>
      <c r="C50" s="5" t="s">
        <v>201</v>
      </c>
      <c r="D50" s="5" t="s">
        <v>202</v>
      </c>
      <c r="E50" s="5" t="s">
        <v>203</v>
      </c>
      <c r="F50" s="6">
        <v>20230718</v>
      </c>
      <c r="G50" s="6">
        <v>20260717</v>
      </c>
      <c r="H50" s="7"/>
      <c r="I50" s="6">
        <f>VLOOKUP(B50,[1]Sheet4!B:G,6,0)</f>
        <v>12</v>
      </c>
      <c r="J50" s="7">
        <f t="shared" si="1"/>
        <v>1200</v>
      </c>
      <c r="K50" s="7" t="s">
        <v>18</v>
      </c>
      <c r="L50" s="7"/>
      <c r="M50" s="7">
        <v>8</v>
      </c>
    </row>
    <row r="51" spans="1:13">
      <c r="A51" s="4">
        <v>49</v>
      </c>
      <c r="B51" s="4" t="s">
        <v>204</v>
      </c>
      <c r="C51" s="5" t="s">
        <v>205</v>
      </c>
      <c r="D51" s="5" t="s">
        <v>206</v>
      </c>
      <c r="E51" s="5" t="s">
        <v>207</v>
      </c>
      <c r="F51" s="6">
        <v>20230907</v>
      </c>
      <c r="G51" s="6">
        <v>20260906</v>
      </c>
      <c r="H51" s="7"/>
      <c r="I51" s="6">
        <f>VLOOKUP(B51,[1]Sheet4!B:G,6,0)</f>
        <v>12</v>
      </c>
      <c r="J51" s="7">
        <f t="shared" si="1"/>
        <v>1200</v>
      </c>
      <c r="K51" s="7" t="s">
        <v>18</v>
      </c>
      <c r="L51" s="7"/>
      <c r="M51" s="7">
        <v>11</v>
      </c>
    </row>
    <row r="52" spans="1:13">
      <c r="A52" s="4">
        <v>50</v>
      </c>
      <c r="B52" s="4" t="s">
        <v>208</v>
      </c>
      <c r="C52" s="5" t="s">
        <v>209</v>
      </c>
      <c r="D52" s="5" t="s">
        <v>210</v>
      </c>
      <c r="E52" s="5" t="s">
        <v>211</v>
      </c>
      <c r="F52" s="6">
        <v>20231010</v>
      </c>
      <c r="G52" s="6">
        <v>20261010</v>
      </c>
      <c r="H52" s="7"/>
      <c r="I52" s="6">
        <f>VLOOKUP(B52,[1]Sheet4!B:G,6,0)</f>
        <v>12</v>
      </c>
      <c r="J52" s="7">
        <f t="shared" si="1"/>
        <v>1200</v>
      </c>
      <c r="K52" s="7" t="s">
        <v>18</v>
      </c>
      <c r="L52" s="7"/>
      <c r="M52" s="7">
        <v>9</v>
      </c>
    </row>
    <row r="53" spans="1:13">
      <c r="A53" s="4">
        <v>51</v>
      </c>
      <c r="B53" s="4" t="s">
        <v>212</v>
      </c>
      <c r="C53" s="5" t="s">
        <v>41</v>
      </c>
      <c r="D53" s="5" t="s">
        <v>42</v>
      </c>
      <c r="E53" s="5" t="s">
        <v>43</v>
      </c>
      <c r="F53" s="6">
        <v>20231010</v>
      </c>
      <c r="G53" s="6">
        <v>20261010</v>
      </c>
      <c r="H53" s="7"/>
      <c r="I53" s="6">
        <f>VLOOKUP(B53,[1]Sheet4!B:G,6,0)</f>
        <v>12</v>
      </c>
      <c r="J53" s="7">
        <f t="shared" si="1"/>
        <v>1200</v>
      </c>
      <c r="K53" s="7" t="s">
        <v>18</v>
      </c>
      <c r="L53" s="7"/>
      <c r="M53" s="7">
        <v>4</v>
      </c>
    </row>
    <row r="54" spans="1:13">
      <c r="A54" s="4">
        <v>52</v>
      </c>
      <c r="B54" s="4" t="s">
        <v>213</v>
      </c>
      <c r="C54" s="5" t="s">
        <v>177</v>
      </c>
      <c r="D54" s="5" t="s">
        <v>178</v>
      </c>
      <c r="E54" s="5" t="s">
        <v>179</v>
      </c>
      <c r="F54" s="6">
        <v>20231010</v>
      </c>
      <c r="G54" s="6">
        <v>20261010</v>
      </c>
      <c r="H54" s="7"/>
      <c r="I54" s="6">
        <f>VLOOKUP(B54,[1]Sheet4!B:G,6,0)</f>
        <v>12</v>
      </c>
      <c r="J54" s="7">
        <f t="shared" si="1"/>
        <v>1200</v>
      </c>
      <c r="K54" s="7" t="s">
        <v>18</v>
      </c>
      <c r="L54" s="7"/>
      <c r="M54" s="7">
        <v>3</v>
      </c>
    </row>
    <row r="55" spans="1:13">
      <c r="A55" s="4">
        <v>53</v>
      </c>
      <c r="B55" s="4" t="s">
        <v>214</v>
      </c>
      <c r="C55" s="5" t="s">
        <v>215</v>
      </c>
      <c r="D55" s="5" t="s">
        <v>216</v>
      </c>
      <c r="E55" s="5" t="s">
        <v>217</v>
      </c>
      <c r="F55" s="6">
        <v>20231010</v>
      </c>
      <c r="G55" s="6">
        <v>20261010</v>
      </c>
      <c r="H55" s="7"/>
      <c r="I55" s="6">
        <f>VLOOKUP(B55,[1]Sheet4!B:G,6,0)</f>
        <v>12</v>
      </c>
      <c r="J55" s="7">
        <f t="shared" si="1"/>
        <v>1200</v>
      </c>
      <c r="K55" s="7" t="s">
        <v>18</v>
      </c>
      <c r="L55" s="7"/>
      <c r="M55" s="7">
        <v>3</v>
      </c>
    </row>
    <row r="56" spans="1:13">
      <c r="A56" s="4">
        <v>54</v>
      </c>
      <c r="B56" s="4" t="s">
        <v>218</v>
      </c>
      <c r="C56" s="5" t="s">
        <v>219</v>
      </c>
      <c r="D56" s="5" t="s">
        <v>220</v>
      </c>
      <c r="E56" s="5" t="s">
        <v>221</v>
      </c>
      <c r="F56" s="6">
        <v>20231102</v>
      </c>
      <c r="G56" s="6">
        <v>20261101</v>
      </c>
      <c r="H56" s="7"/>
      <c r="I56" s="6">
        <f>VLOOKUP(B56,[1]Sheet4!B:G,6,0)</f>
        <v>12</v>
      </c>
      <c r="J56" s="7">
        <f t="shared" si="1"/>
        <v>1200</v>
      </c>
      <c r="K56" s="7" t="s">
        <v>18</v>
      </c>
      <c r="L56" s="7"/>
      <c r="M56" s="7">
        <v>0</v>
      </c>
    </row>
    <row r="57" spans="1:13">
      <c r="A57" s="4">
        <v>55</v>
      </c>
      <c r="B57" s="4" t="s">
        <v>222</v>
      </c>
      <c r="C57" s="5" t="s">
        <v>223</v>
      </c>
      <c r="D57" s="5" t="s">
        <v>224</v>
      </c>
      <c r="E57" s="5" t="s">
        <v>225</v>
      </c>
      <c r="F57" s="6">
        <v>20231103</v>
      </c>
      <c r="G57" s="6">
        <v>20261103</v>
      </c>
      <c r="H57" s="7"/>
      <c r="I57" s="6">
        <f>VLOOKUP(B57,[1]Sheet4!B:G,6,0)</f>
        <v>12</v>
      </c>
      <c r="J57" s="7">
        <f t="shared" si="1"/>
        <v>1200</v>
      </c>
      <c r="K57" s="7" t="s">
        <v>18</v>
      </c>
      <c r="L57" s="7"/>
      <c r="M57" s="7">
        <v>0</v>
      </c>
    </row>
    <row r="58" spans="1:13">
      <c r="A58" s="4">
        <v>56</v>
      </c>
      <c r="B58" s="4" t="s">
        <v>226</v>
      </c>
      <c r="C58" s="5" t="s">
        <v>227</v>
      </c>
      <c r="D58" s="5" t="s">
        <v>228</v>
      </c>
      <c r="E58" s="5" t="s">
        <v>229</v>
      </c>
      <c r="F58" s="6">
        <v>20231103</v>
      </c>
      <c r="G58" s="6">
        <v>20261103</v>
      </c>
      <c r="H58" s="7"/>
      <c r="I58" s="6">
        <f>VLOOKUP(B58,[1]Sheet4!B:G,6,0)</f>
        <v>12</v>
      </c>
      <c r="J58" s="7">
        <f t="shared" si="1"/>
        <v>1200</v>
      </c>
      <c r="K58" s="7" t="s">
        <v>18</v>
      </c>
      <c r="L58" s="7"/>
      <c r="M58" s="7">
        <v>0</v>
      </c>
    </row>
    <row r="59" spans="1:13">
      <c r="A59" s="4">
        <v>57</v>
      </c>
      <c r="B59" s="4" t="s">
        <v>230</v>
      </c>
      <c r="C59" s="5" t="s">
        <v>231</v>
      </c>
      <c r="D59" s="5" t="s">
        <v>232</v>
      </c>
      <c r="E59" s="5" t="s">
        <v>233</v>
      </c>
      <c r="F59" s="6">
        <v>20231024</v>
      </c>
      <c r="G59" s="6">
        <v>20261024</v>
      </c>
      <c r="H59" s="7"/>
      <c r="I59" s="6">
        <f>VLOOKUP(B59,[1]Sheet4!B:G,6,0)</f>
        <v>12</v>
      </c>
      <c r="J59" s="7">
        <f t="shared" si="1"/>
        <v>1200</v>
      </c>
      <c r="K59" s="7" t="s">
        <v>18</v>
      </c>
      <c r="L59" s="7"/>
      <c r="M59" s="7">
        <v>16</v>
      </c>
    </row>
    <row r="60" spans="1:13">
      <c r="A60" s="4">
        <v>58</v>
      </c>
      <c r="B60" s="4" t="s">
        <v>234</v>
      </c>
      <c r="C60" s="5" t="s">
        <v>235</v>
      </c>
      <c r="D60" s="5" t="s">
        <v>236</v>
      </c>
      <c r="E60" s="5" t="s">
        <v>237</v>
      </c>
      <c r="F60" s="6">
        <v>20231024</v>
      </c>
      <c r="G60" s="6">
        <v>20261024</v>
      </c>
      <c r="H60" s="7"/>
      <c r="I60" s="6">
        <f>VLOOKUP(B60,[1]Sheet4!B:G,6,0)</f>
        <v>12</v>
      </c>
      <c r="J60" s="7">
        <f t="shared" si="1"/>
        <v>1200</v>
      </c>
      <c r="K60" s="7" t="s">
        <v>18</v>
      </c>
      <c r="L60" s="7"/>
      <c r="M60" s="7">
        <v>15</v>
      </c>
    </row>
    <row r="61" spans="1:13">
      <c r="A61" s="4">
        <v>59</v>
      </c>
      <c r="B61" s="4" t="s">
        <v>238</v>
      </c>
      <c r="C61" s="5" t="s">
        <v>239</v>
      </c>
      <c r="D61" s="5" t="s">
        <v>240</v>
      </c>
      <c r="E61" s="5" t="s">
        <v>241</v>
      </c>
      <c r="F61" s="6">
        <v>20231015</v>
      </c>
      <c r="G61" s="6">
        <v>20261014</v>
      </c>
      <c r="H61" s="7"/>
      <c r="I61" s="6">
        <f>VLOOKUP(B61,[1]Sheet4!B:G,6,0)</f>
        <v>12</v>
      </c>
      <c r="J61" s="7">
        <f t="shared" si="1"/>
        <v>1200</v>
      </c>
      <c r="K61" s="7" t="s">
        <v>18</v>
      </c>
      <c r="L61" s="7"/>
      <c r="M61" s="7">
        <v>11</v>
      </c>
    </row>
    <row r="62" spans="1:13">
      <c r="A62" s="4">
        <v>60</v>
      </c>
      <c r="B62" s="4" t="s">
        <v>242</v>
      </c>
      <c r="C62" s="5" t="s">
        <v>243</v>
      </c>
      <c r="D62" s="5" t="s">
        <v>244</v>
      </c>
      <c r="E62" s="5" t="s">
        <v>245</v>
      </c>
      <c r="F62" s="6">
        <v>20231102</v>
      </c>
      <c r="G62" s="6">
        <v>20261101</v>
      </c>
      <c r="H62" s="7"/>
      <c r="I62" s="6">
        <f>VLOOKUP(B62,[1]Sheet4!B:G,6,0)</f>
        <v>12</v>
      </c>
      <c r="J62" s="7">
        <f t="shared" si="1"/>
        <v>1200</v>
      </c>
      <c r="K62" s="7" t="s">
        <v>18</v>
      </c>
      <c r="L62" s="7"/>
      <c r="M62" s="7">
        <v>0</v>
      </c>
    </row>
    <row r="63" spans="1:13">
      <c r="A63" s="4">
        <v>61</v>
      </c>
      <c r="B63" s="4" t="s">
        <v>246</v>
      </c>
      <c r="C63" s="5" t="s">
        <v>247</v>
      </c>
      <c r="D63" s="5" t="s">
        <v>248</v>
      </c>
      <c r="E63" s="5" t="s">
        <v>249</v>
      </c>
      <c r="F63" s="6">
        <v>20231102</v>
      </c>
      <c r="G63" s="6">
        <v>20261101</v>
      </c>
      <c r="H63" s="7"/>
      <c r="I63" s="6">
        <f>VLOOKUP(B63,[1]Sheet4!B:G,6,0)</f>
        <v>12</v>
      </c>
      <c r="J63" s="7">
        <f t="shared" si="1"/>
        <v>1200</v>
      </c>
      <c r="K63" s="7" t="s">
        <v>18</v>
      </c>
      <c r="L63" s="7"/>
      <c r="M63" s="7">
        <v>0</v>
      </c>
    </row>
    <row r="64" spans="1:13">
      <c r="A64" s="4">
        <v>62</v>
      </c>
      <c r="B64" s="4" t="s">
        <v>250</v>
      </c>
      <c r="C64" s="5" t="s">
        <v>251</v>
      </c>
      <c r="D64" s="5" t="s">
        <v>252</v>
      </c>
      <c r="E64" s="5" t="s">
        <v>253</v>
      </c>
      <c r="F64" s="6">
        <v>20231102</v>
      </c>
      <c r="G64" s="6">
        <v>20261101</v>
      </c>
      <c r="H64" s="7"/>
      <c r="I64" s="6">
        <f>VLOOKUP(B64,[1]Sheet4!B:G,6,0)</f>
        <v>12</v>
      </c>
      <c r="J64" s="7">
        <f t="shared" si="1"/>
        <v>1200</v>
      </c>
      <c r="K64" s="7" t="s">
        <v>18</v>
      </c>
      <c r="L64" s="7"/>
      <c r="M64" s="7">
        <v>0</v>
      </c>
    </row>
    <row r="65" spans="1:13">
      <c r="A65" s="4">
        <v>63</v>
      </c>
      <c r="B65" s="4" t="s">
        <v>254</v>
      </c>
      <c r="C65" s="5" t="s">
        <v>255</v>
      </c>
      <c r="D65" s="5" t="s">
        <v>256</v>
      </c>
      <c r="E65" s="5" t="s">
        <v>257</v>
      </c>
      <c r="F65" s="6">
        <v>20231103</v>
      </c>
      <c r="G65" s="6">
        <v>20261102</v>
      </c>
      <c r="H65" s="7"/>
      <c r="I65" s="6">
        <f>VLOOKUP(B65,[1]Sheet4!B:G,6,0)</f>
        <v>12</v>
      </c>
      <c r="J65" s="7">
        <f t="shared" si="1"/>
        <v>1200</v>
      </c>
      <c r="K65" s="7" t="s">
        <v>18</v>
      </c>
      <c r="L65" s="7"/>
      <c r="M65" s="7">
        <v>0</v>
      </c>
    </row>
    <row r="66" spans="1:13">
      <c r="A66" s="4">
        <v>64</v>
      </c>
      <c r="B66" s="4" t="s">
        <v>258</v>
      </c>
      <c r="C66" s="5" t="s">
        <v>259</v>
      </c>
      <c r="D66" s="5" t="s">
        <v>260</v>
      </c>
      <c r="E66" s="5" t="s">
        <v>261</v>
      </c>
      <c r="F66" s="6">
        <v>20231103</v>
      </c>
      <c r="G66" s="6">
        <v>20261102</v>
      </c>
      <c r="H66" s="7"/>
      <c r="I66" s="6">
        <f>VLOOKUP(B66,[1]Sheet4!B:G,6,0)</f>
        <v>12</v>
      </c>
      <c r="J66" s="7">
        <f t="shared" si="1"/>
        <v>1200</v>
      </c>
      <c r="K66" s="7" t="s">
        <v>18</v>
      </c>
      <c r="L66" s="7"/>
      <c r="M66" s="7">
        <v>0</v>
      </c>
    </row>
    <row r="67" spans="1:13">
      <c r="A67" s="4">
        <v>65</v>
      </c>
      <c r="B67" s="4" t="s">
        <v>262</v>
      </c>
      <c r="C67" s="5" t="s">
        <v>263</v>
      </c>
      <c r="D67" s="5" t="s">
        <v>264</v>
      </c>
      <c r="E67" s="5" t="s">
        <v>265</v>
      </c>
      <c r="F67" s="6">
        <v>20231103</v>
      </c>
      <c r="G67" s="6">
        <v>20261103</v>
      </c>
      <c r="H67" s="7"/>
      <c r="I67" s="6">
        <f>VLOOKUP(B67,[1]Sheet4!B:G,6,0)</f>
        <v>12</v>
      </c>
      <c r="J67" s="7">
        <f t="shared" si="1"/>
        <v>1200</v>
      </c>
      <c r="K67" s="7" t="s">
        <v>18</v>
      </c>
      <c r="L67" s="7"/>
      <c r="M67" s="7">
        <v>0</v>
      </c>
    </row>
    <row r="68" spans="1:13">
      <c r="A68" s="4">
        <v>66</v>
      </c>
      <c r="B68" s="4" t="s">
        <v>266</v>
      </c>
      <c r="C68" s="5" t="s">
        <v>267</v>
      </c>
      <c r="D68" s="5" t="s">
        <v>268</v>
      </c>
      <c r="E68" s="5" t="s">
        <v>269</v>
      </c>
      <c r="F68" s="6">
        <v>20231101</v>
      </c>
      <c r="G68" s="6">
        <v>20261031</v>
      </c>
      <c r="H68" s="7"/>
      <c r="I68" s="6">
        <f>VLOOKUP(B68,[1]Sheet4!B:G,6,0)</f>
        <v>12</v>
      </c>
      <c r="J68" s="7">
        <f t="shared" si="1"/>
        <v>1200</v>
      </c>
      <c r="K68" s="7" t="s">
        <v>18</v>
      </c>
      <c r="L68" s="7"/>
      <c r="M68" s="7">
        <v>0</v>
      </c>
    </row>
    <row r="69" spans="1:13">
      <c r="A69" s="4">
        <v>67</v>
      </c>
      <c r="B69" s="4" t="s">
        <v>270</v>
      </c>
      <c r="C69" s="5" t="s">
        <v>271</v>
      </c>
      <c r="D69" s="5" t="s">
        <v>272</v>
      </c>
      <c r="E69" s="5" t="s">
        <v>273</v>
      </c>
      <c r="F69" s="6">
        <v>20231101</v>
      </c>
      <c r="G69" s="6">
        <v>20261031</v>
      </c>
      <c r="H69" s="7"/>
      <c r="I69" s="6">
        <f>VLOOKUP(B69,[1]Sheet4!B:G,6,0)</f>
        <v>12</v>
      </c>
      <c r="J69" s="7">
        <f t="shared" si="1"/>
        <v>1200</v>
      </c>
      <c r="K69" s="7" t="s">
        <v>18</v>
      </c>
      <c r="L69" s="7"/>
      <c r="M69" s="7">
        <v>0</v>
      </c>
    </row>
    <row r="70" spans="1:13">
      <c r="A70" s="4">
        <v>68</v>
      </c>
      <c r="B70" s="4" t="s">
        <v>274</v>
      </c>
      <c r="C70" s="5" t="s">
        <v>275</v>
      </c>
      <c r="D70" s="5" t="s">
        <v>276</v>
      </c>
      <c r="E70" s="5" t="s">
        <v>277</v>
      </c>
      <c r="F70" s="6">
        <v>20231106</v>
      </c>
      <c r="G70" s="6">
        <v>20261106</v>
      </c>
      <c r="H70" s="7"/>
      <c r="I70" s="6">
        <f>VLOOKUP(B70,[1]Sheet4!B:G,6,0)</f>
        <v>12</v>
      </c>
      <c r="J70" s="7">
        <f t="shared" si="1"/>
        <v>1200</v>
      </c>
      <c r="K70" s="7" t="s">
        <v>18</v>
      </c>
      <c r="L70" s="7"/>
      <c r="M70" s="7">
        <v>0</v>
      </c>
    </row>
    <row r="71" spans="1:13">
      <c r="A71" s="4">
        <v>69</v>
      </c>
      <c r="B71" s="4" t="s">
        <v>278</v>
      </c>
      <c r="C71" s="5" t="s">
        <v>243</v>
      </c>
      <c r="D71" s="5" t="s">
        <v>244</v>
      </c>
      <c r="E71" s="5" t="s">
        <v>279</v>
      </c>
      <c r="F71" s="6">
        <v>20231102</v>
      </c>
      <c r="G71" s="6">
        <v>20261101</v>
      </c>
      <c r="H71" s="7"/>
      <c r="I71" s="6">
        <f>VLOOKUP(B71,[1]Sheet4!B:G,6,0)</f>
        <v>12</v>
      </c>
      <c r="J71" s="7">
        <f t="shared" si="1"/>
        <v>1200</v>
      </c>
      <c r="K71" s="7" t="s">
        <v>18</v>
      </c>
      <c r="L71" s="7"/>
      <c r="M71" s="7">
        <v>0</v>
      </c>
    </row>
    <row r="72" spans="1:13">
      <c r="A72" s="4">
        <v>70</v>
      </c>
      <c r="B72" s="4" t="s">
        <v>280</v>
      </c>
      <c r="C72" s="5" t="s">
        <v>281</v>
      </c>
      <c r="D72" s="5" t="s">
        <v>282</v>
      </c>
      <c r="E72" s="5" t="s">
        <v>283</v>
      </c>
      <c r="F72" s="6">
        <v>20231116</v>
      </c>
      <c r="G72" s="6">
        <v>20261115</v>
      </c>
      <c r="H72" s="7"/>
      <c r="I72" s="6">
        <f>VLOOKUP(B72,[1]Sheet4!B:G,6,0)</f>
        <v>12</v>
      </c>
      <c r="J72" s="7">
        <f t="shared" si="1"/>
        <v>1200</v>
      </c>
      <c r="K72" s="7" t="s">
        <v>18</v>
      </c>
      <c r="L72" s="7"/>
      <c r="M72" s="7">
        <v>0</v>
      </c>
    </row>
    <row r="73" spans="1:13">
      <c r="A73" s="4">
        <v>71</v>
      </c>
      <c r="B73" s="4" t="s">
        <v>284</v>
      </c>
      <c r="C73" s="5" t="s">
        <v>285</v>
      </c>
      <c r="D73" s="5" t="s">
        <v>286</v>
      </c>
      <c r="E73" s="5" t="s">
        <v>287</v>
      </c>
      <c r="F73" s="6">
        <v>20231108</v>
      </c>
      <c r="G73" s="6">
        <v>20261107</v>
      </c>
      <c r="H73" s="7"/>
      <c r="I73" s="6">
        <f>VLOOKUP(B73,[1]Sheet4!B:G,6,0)</f>
        <v>12</v>
      </c>
      <c r="J73" s="7">
        <f t="shared" si="1"/>
        <v>1200</v>
      </c>
      <c r="K73" s="7" t="s">
        <v>18</v>
      </c>
      <c r="L73" s="7"/>
      <c r="M73" s="7">
        <v>0</v>
      </c>
    </row>
    <row r="74" spans="1:13">
      <c r="A74" s="4">
        <v>72</v>
      </c>
      <c r="B74" s="4" t="s">
        <v>288</v>
      </c>
      <c r="C74" s="5" t="s">
        <v>289</v>
      </c>
      <c r="D74" s="5" t="s">
        <v>290</v>
      </c>
      <c r="E74" s="5" t="s">
        <v>291</v>
      </c>
      <c r="F74" s="6">
        <v>20231103</v>
      </c>
      <c r="G74" s="6">
        <v>20261102</v>
      </c>
      <c r="H74" s="7"/>
      <c r="I74" s="6">
        <f>VLOOKUP(B74,[1]Sheet4!B:G,6,0)</f>
        <v>12</v>
      </c>
      <c r="J74" s="7">
        <f t="shared" si="1"/>
        <v>1200</v>
      </c>
      <c r="K74" s="7" t="s">
        <v>18</v>
      </c>
      <c r="L74" s="7"/>
      <c r="M74" s="7">
        <v>0</v>
      </c>
    </row>
    <row r="75" spans="1:13">
      <c r="A75" s="4">
        <v>73</v>
      </c>
      <c r="B75" s="4" t="s">
        <v>292</v>
      </c>
      <c r="C75" s="5" t="s">
        <v>293</v>
      </c>
      <c r="D75" s="5" t="s">
        <v>294</v>
      </c>
      <c r="E75" s="5" t="s">
        <v>295</v>
      </c>
      <c r="F75" s="6">
        <v>20231102</v>
      </c>
      <c r="G75" s="6">
        <v>20261102</v>
      </c>
      <c r="H75" s="7"/>
      <c r="I75" s="6">
        <f>VLOOKUP(B75,[1]Sheet4!B:G,6,0)</f>
        <v>12</v>
      </c>
      <c r="J75" s="7">
        <f t="shared" si="1"/>
        <v>1200</v>
      </c>
      <c r="K75" s="7" t="s">
        <v>18</v>
      </c>
      <c r="L75" s="7"/>
      <c r="M75" s="7">
        <v>0</v>
      </c>
    </row>
    <row r="76" spans="1:13">
      <c r="A76" s="4">
        <v>74</v>
      </c>
      <c r="B76" s="4" t="s">
        <v>296</v>
      </c>
      <c r="C76" s="5" t="s">
        <v>251</v>
      </c>
      <c r="D76" s="5" t="s">
        <v>252</v>
      </c>
      <c r="E76" s="5" t="s">
        <v>297</v>
      </c>
      <c r="F76" s="6">
        <v>20231102</v>
      </c>
      <c r="G76" s="6">
        <v>20261101</v>
      </c>
      <c r="H76" s="7"/>
      <c r="I76" s="6">
        <f>VLOOKUP(B76,[1]Sheet4!B:G,6,0)</f>
        <v>12</v>
      </c>
      <c r="J76" s="7">
        <f t="shared" si="1"/>
        <v>1200</v>
      </c>
      <c r="K76" s="7" t="s">
        <v>18</v>
      </c>
      <c r="L76" s="7"/>
      <c r="M76" s="7">
        <v>0</v>
      </c>
    </row>
    <row r="77" spans="1:13">
      <c r="A77" s="4">
        <v>75</v>
      </c>
      <c r="B77" s="4" t="s">
        <v>298</v>
      </c>
      <c r="C77" s="5" t="s">
        <v>299</v>
      </c>
      <c r="D77" s="5" t="s">
        <v>300</v>
      </c>
      <c r="E77" s="5" t="s">
        <v>301</v>
      </c>
      <c r="F77" s="6">
        <v>20231106</v>
      </c>
      <c r="G77" s="6">
        <v>20261105</v>
      </c>
      <c r="H77" s="7"/>
      <c r="I77" s="6">
        <f>VLOOKUP(B77,[1]Sheet4!B:G,6,0)</f>
        <v>12</v>
      </c>
      <c r="J77" s="7">
        <f t="shared" ref="J77:J114" si="2">I77*100</f>
        <v>1200</v>
      </c>
      <c r="K77" s="7" t="s">
        <v>18</v>
      </c>
      <c r="L77" s="7"/>
      <c r="M77" s="7">
        <v>0</v>
      </c>
    </row>
    <row r="78" spans="1:13">
      <c r="A78" s="4">
        <v>76</v>
      </c>
      <c r="B78" s="4" t="s">
        <v>302</v>
      </c>
      <c r="C78" s="5" t="s">
        <v>303</v>
      </c>
      <c r="D78" s="5" t="s">
        <v>304</v>
      </c>
      <c r="E78" s="5" t="s">
        <v>305</v>
      </c>
      <c r="F78" s="6">
        <v>20231117</v>
      </c>
      <c r="G78" s="6">
        <v>20261117</v>
      </c>
      <c r="H78" s="7"/>
      <c r="I78" s="6">
        <f>VLOOKUP(B78,[1]Sheet4!B:G,6,0)</f>
        <v>12</v>
      </c>
      <c r="J78" s="7">
        <f t="shared" si="2"/>
        <v>1200</v>
      </c>
      <c r="K78" s="7" t="s">
        <v>18</v>
      </c>
      <c r="L78" s="7"/>
      <c r="M78" s="7">
        <v>0</v>
      </c>
    </row>
    <row r="79" spans="1:13">
      <c r="A79" s="4">
        <v>77</v>
      </c>
      <c r="B79" s="4" t="s">
        <v>306</v>
      </c>
      <c r="C79" s="5" t="s">
        <v>307</v>
      </c>
      <c r="D79" s="5" t="s">
        <v>308</v>
      </c>
      <c r="E79" s="5" t="s">
        <v>309</v>
      </c>
      <c r="F79" s="6">
        <v>20231101</v>
      </c>
      <c r="G79" s="6">
        <v>20261031</v>
      </c>
      <c r="H79" s="7"/>
      <c r="I79" s="6">
        <f>VLOOKUP(B79,[1]Sheet4!B:G,6,0)</f>
        <v>12</v>
      </c>
      <c r="J79" s="7">
        <f t="shared" si="2"/>
        <v>1200</v>
      </c>
      <c r="K79" s="7" t="s">
        <v>18</v>
      </c>
      <c r="L79" s="7"/>
      <c r="M79" s="7">
        <v>0</v>
      </c>
    </row>
    <row r="80" spans="1:13">
      <c r="A80" s="4">
        <v>78</v>
      </c>
      <c r="B80" s="4" t="s">
        <v>310</v>
      </c>
      <c r="C80" s="5" t="s">
        <v>311</v>
      </c>
      <c r="D80" s="5" t="s">
        <v>312</v>
      </c>
      <c r="E80" s="5" t="s">
        <v>313</v>
      </c>
      <c r="F80" s="6">
        <f>VLOOKUP(B80,[1]Sheet4!B:H,7,0)</f>
        <v>20231114</v>
      </c>
      <c r="G80" s="6">
        <f>VLOOKUP(B80,[1]Sheet4!B:I,8,0)</f>
        <v>20261113</v>
      </c>
      <c r="H80" s="7"/>
      <c r="I80" s="6">
        <f>VLOOKUP(B80,[1]Sheet4!B:G,6,0)</f>
        <v>12</v>
      </c>
      <c r="J80" s="7">
        <f t="shared" si="2"/>
        <v>1200</v>
      </c>
      <c r="K80" s="7" t="s">
        <v>18</v>
      </c>
      <c r="L80" s="7"/>
      <c r="M80" s="7">
        <v>0</v>
      </c>
    </row>
    <row r="81" spans="1:13">
      <c r="A81" s="4">
        <v>79</v>
      </c>
      <c r="B81" s="4" t="s">
        <v>314</v>
      </c>
      <c r="C81" s="5" t="s">
        <v>315</v>
      </c>
      <c r="D81" s="5" t="s">
        <v>316</v>
      </c>
      <c r="E81" s="5" t="s">
        <v>317</v>
      </c>
      <c r="F81" s="6">
        <f>VLOOKUP(B81,[1]Sheet4!B:H,7,0)</f>
        <v>20231115</v>
      </c>
      <c r="G81" s="6">
        <f>VLOOKUP(B81,[1]Sheet4!B:I,8,0)</f>
        <v>20261113</v>
      </c>
      <c r="H81" s="7"/>
      <c r="I81" s="6">
        <f>VLOOKUP(B81,[1]Sheet4!B:G,6,0)</f>
        <v>12</v>
      </c>
      <c r="J81" s="7">
        <f t="shared" si="2"/>
        <v>1200</v>
      </c>
      <c r="K81" s="7" t="s">
        <v>18</v>
      </c>
      <c r="L81" s="7"/>
      <c r="M81" s="7">
        <v>0</v>
      </c>
    </row>
    <row r="82" spans="1:13">
      <c r="A82" s="4">
        <v>80</v>
      </c>
      <c r="B82" s="4" t="s">
        <v>318</v>
      </c>
      <c r="C82" s="5" t="s">
        <v>319</v>
      </c>
      <c r="D82" s="5" t="s">
        <v>252</v>
      </c>
      <c r="E82" s="5" t="s">
        <v>320</v>
      </c>
      <c r="F82" s="6">
        <f>VLOOKUP(B82,[1]Sheet4!B:H,7,0)</f>
        <v>20231108</v>
      </c>
      <c r="G82" s="6">
        <f>VLOOKUP(B82,[1]Sheet4!B:I,8,0)</f>
        <v>20261107</v>
      </c>
      <c r="H82" s="7"/>
      <c r="I82" s="6">
        <f>VLOOKUP(B82,[1]Sheet4!B:G,6,0)</f>
        <v>12</v>
      </c>
      <c r="J82" s="7">
        <f t="shared" si="2"/>
        <v>1200</v>
      </c>
      <c r="K82" s="7" t="s">
        <v>18</v>
      </c>
      <c r="L82" s="7"/>
      <c r="M82" s="7">
        <v>0</v>
      </c>
    </row>
    <row r="83" spans="1:13">
      <c r="A83" s="4">
        <v>81</v>
      </c>
      <c r="B83" s="4" t="s">
        <v>321</v>
      </c>
      <c r="C83" s="5" t="s">
        <v>322</v>
      </c>
      <c r="D83" s="5" t="s">
        <v>323</v>
      </c>
      <c r="E83" s="5" t="s">
        <v>324</v>
      </c>
      <c r="F83" s="6">
        <f>VLOOKUP(B83,[1]Sheet4!B:H,7,0)</f>
        <v>20231120</v>
      </c>
      <c r="G83" s="6">
        <f>VLOOKUP(B83,[1]Sheet4!B:I,8,0)</f>
        <v>20261119</v>
      </c>
      <c r="H83" s="7"/>
      <c r="I83" s="6">
        <f>VLOOKUP(B83,[1]Sheet4!B:G,6,0)</f>
        <v>12</v>
      </c>
      <c r="J83" s="7">
        <f t="shared" si="2"/>
        <v>1200</v>
      </c>
      <c r="K83" s="7" t="s">
        <v>18</v>
      </c>
      <c r="L83" s="7"/>
      <c r="M83" s="7">
        <v>0</v>
      </c>
    </row>
    <row r="84" spans="1:13">
      <c r="A84" s="4">
        <v>82</v>
      </c>
      <c r="B84" s="4" t="s">
        <v>325</v>
      </c>
      <c r="C84" s="5" t="s">
        <v>326</v>
      </c>
      <c r="D84" s="5" t="s">
        <v>327</v>
      </c>
      <c r="E84" s="5" t="s">
        <v>328</v>
      </c>
      <c r="F84" s="6">
        <f>VLOOKUP(B84,[1]Sheet4!B:H,7,0)</f>
        <v>20231207</v>
      </c>
      <c r="G84" s="6">
        <f>VLOOKUP(B84,[1]Sheet4!B:I,8,0)</f>
        <v>20261206</v>
      </c>
      <c r="H84" s="7"/>
      <c r="I84" s="6">
        <f>VLOOKUP(B84,[1]Sheet4!B:G,6,0)</f>
        <v>12</v>
      </c>
      <c r="J84" s="7">
        <f t="shared" si="2"/>
        <v>1200</v>
      </c>
      <c r="K84" s="7" t="s">
        <v>18</v>
      </c>
      <c r="L84" s="7"/>
      <c r="M84" s="7">
        <v>0</v>
      </c>
    </row>
    <row r="85" spans="1:13">
      <c r="A85" s="4">
        <v>83</v>
      </c>
      <c r="B85" s="4" t="s">
        <v>329</v>
      </c>
      <c r="C85" s="5" t="s">
        <v>330</v>
      </c>
      <c r="D85" s="5" t="s">
        <v>331</v>
      </c>
      <c r="E85" s="5" t="s">
        <v>332</v>
      </c>
      <c r="F85" s="6">
        <f>VLOOKUP(B85,[1]Sheet4!B:H,7,0)</f>
        <v>20231206</v>
      </c>
      <c r="G85" s="6">
        <f>VLOOKUP(B85,[1]Sheet4!B:I,8,0)</f>
        <v>20261205</v>
      </c>
      <c r="H85" s="7"/>
      <c r="I85" s="6">
        <f>VLOOKUP(B85,[1]Sheet4!B:G,6,0)</f>
        <v>12</v>
      </c>
      <c r="J85" s="7">
        <f t="shared" si="2"/>
        <v>1200</v>
      </c>
      <c r="K85" s="7" t="s">
        <v>18</v>
      </c>
      <c r="L85" s="7"/>
      <c r="M85" s="7">
        <v>0</v>
      </c>
    </row>
    <row r="86" spans="1:13">
      <c r="A86" s="4">
        <v>84</v>
      </c>
      <c r="B86" s="4" t="s">
        <v>333</v>
      </c>
      <c r="C86" s="5" t="s">
        <v>334</v>
      </c>
      <c r="D86" s="5" t="s">
        <v>335</v>
      </c>
      <c r="E86" s="5" t="s">
        <v>336</v>
      </c>
      <c r="F86" s="6">
        <f>VLOOKUP(B86,[1]Sheet4!B:H,7,0)</f>
        <v>20231130</v>
      </c>
      <c r="G86" s="6">
        <f>VLOOKUP(B86,[1]Sheet4!B:I,8,0)</f>
        <v>20261130</v>
      </c>
      <c r="H86" s="7"/>
      <c r="I86" s="6">
        <f>VLOOKUP(B86,[1]Sheet4!B:G,6,0)</f>
        <v>12</v>
      </c>
      <c r="J86" s="7">
        <f t="shared" si="2"/>
        <v>1200</v>
      </c>
      <c r="K86" s="7" t="s">
        <v>18</v>
      </c>
      <c r="L86" s="7"/>
      <c r="M86" s="7">
        <v>0</v>
      </c>
    </row>
    <row r="87" spans="1:13">
      <c r="A87" s="4">
        <v>85</v>
      </c>
      <c r="B87" s="4" t="s">
        <v>337</v>
      </c>
      <c r="C87" s="5" t="s">
        <v>338</v>
      </c>
      <c r="D87" s="5" t="s">
        <v>339</v>
      </c>
      <c r="E87" s="5" t="s">
        <v>340</v>
      </c>
      <c r="F87" s="6">
        <v>20220920</v>
      </c>
      <c r="G87" s="6">
        <v>20240919</v>
      </c>
      <c r="H87" s="6">
        <v>202411</v>
      </c>
      <c r="I87" s="6">
        <v>0</v>
      </c>
      <c r="J87" s="7">
        <f t="shared" si="2"/>
        <v>0</v>
      </c>
      <c r="K87" s="7" t="s">
        <v>18</v>
      </c>
      <c r="L87" s="7"/>
      <c r="M87" s="7">
        <v>0</v>
      </c>
    </row>
    <row r="88" spans="1:13">
      <c r="A88" s="4">
        <v>86</v>
      </c>
      <c r="B88" s="4" t="s">
        <v>341</v>
      </c>
      <c r="C88" s="5" t="s">
        <v>342</v>
      </c>
      <c r="D88" s="5" t="s">
        <v>343</v>
      </c>
      <c r="E88" s="5" t="s">
        <v>344</v>
      </c>
      <c r="F88" s="6">
        <v>20220701</v>
      </c>
      <c r="G88" s="6">
        <v>20240630</v>
      </c>
      <c r="H88" s="6">
        <v>202411</v>
      </c>
      <c r="I88" s="6">
        <v>6</v>
      </c>
      <c r="J88" s="7">
        <f t="shared" si="2"/>
        <v>600</v>
      </c>
      <c r="K88" s="7" t="s">
        <v>18</v>
      </c>
      <c r="L88" s="7"/>
      <c r="M88" s="7">
        <v>0</v>
      </c>
    </row>
    <row r="89" spans="1:13">
      <c r="A89" s="4">
        <v>87</v>
      </c>
      <c r="B89" s="4" t="s">
        <v>345</v>
      </c>
      <c r="C89" s="5" t="s">
        <v>346</v>
      </c>
      <c r="D89" s="5" t="s">
        <v>347</v>
      </c>
      <c r="E89" s="5" t="s">
        <v>305</v>
      </c>
      <c r="F89" s="6">
        <v>20210531</v>
      </c>
      <c r="G89" s="6">
        <v>20240530</v>
      </c>
      <c r="H89" s="6">
        <v>202411</v>
      </c>
      <c r="I89" s="6">
        <v>5</v>
      </c>
      <c r="J89" s="7">
        <f t="shared" si="2"/>
        <v>500</v>
      </c>
      <c r="K89" s="7" t="s">
        <v>18</v>
      </c>
      <c r="L89" s="7"/>
      <c r="M89" s="7">
        <v>0</v>
      </c>
    </row>
    <row r="90" spans="1:13">
      <c r="A90" s="4">
        <v>88</v>
      </c>
      <c r="B90" s="4" t="s">
        <v>348</v>
      </c>
      <c r="C90" s="5" t="s">
        <v>349</v>
      </c>
      <c r="D90" s="5" t="s">
        <v>350</v>
      </c>
      <c r="E90" s="5" t="s">
        <v>351</v>
      </c>
      <c r="F90" s="6">
        <v>20220316</v>
      </c>
      <c r="G90" s="6">
        <v>20240315</v>
      </c>
      <c r="H90" s="6">
        <v>202411</v>
      </c>
      <c r="I90" s="6">
        <v>3</v>
      </c>
      <c r="J90" s="7">
        <f t="shared" si="2"/>
        <v>300</v>
      </c>
      <c r="K90" s="7" t="s">
        <v>18</v>
      </c>
      <c r="L90" s="7"/>
      <c r="M90" s="7">
        <v>0</v>
      </c>
    </row>
    <row r="91" spans="1:13">
      <c r="A91" s="4">
        <v>89</v>
      </c>
      <c r="B91" s="4" t="s">
        <v>352</v>
      </c>
      <c r="C91" s="5" t="s">
        <v>353</v>
      </c>
      <c r="D91" s="5" t="s">
        <v>354</v>
      </c>
      <c r="E91" s="5" t="s">
        <v>355</v>
      </c>
      <c r="F91" s="6">
        <v>20210506</v>
      </c>
      <c r="G91" s="6">
        <v>20240523</v>
      </c>
      <c r="H91" s="6">
        <v>202411</v>
      </c>
      <c r="I91" s="6">
        <v>5</v>
      </c>
      <c r="J91" s="7">
        <f t="shared" si="2"/>
        <v>500</v>
      </c>
      <c r="K91" s="7" t="s">
        <v>18</v>
      </c>
      <c r="L91" s="7"/>
      <c r="M91" s="7">
        <v>0</v>
      </c>
    </row>
    <row r="92" spans="1:13">
      <c r="A92" s="4">
        <v>90</v>
      </c>
      <c r="B92" s="4" t="s">
        <v>356</v>
      </c>
      <c r="C92" s="5" t="s">
        <v>357</v>
      </c>
      <c r="D92" s="5" t="s">
        <v>358</v>
      </c>
      <c r="E92" s="5" t="s">
        <v>359</v>
      </c>
      <c r="F92" s="6">
        <v>20210701</v>
      </c>
      <c r="G92" s="6">
        <v>20240630</v>
      </c>
      <c r="H92" s="6">
        <v>202411</v>
      </c>
      <c r="I92" s="6">
        <v>6</v>
      </c>
      <c r="J92" s="7">
        <f t="shared" si="2"/>
        <v>600</v>
      </c>
      <c r="K92" s="7" t="s">
        <v>18</v>
      </c>
      <c r="L92" s="7"/>
      <c r="M92" s="7">
        <v>0</v>
      </c>
    </row>
    <row r="93" spans="1:13">
      <c r="A93" s="4">
        <v>91</v>
      </c>
      <c r="B93" s="4" t="s">
        <v>360</v>
      </c>
      <c r="C93" s="5" t="s">
        <v>215</v>
      </c>
      <c r="D93" s="5" t="s">
        <v>216</v>
      </c>
      <c r="E93" s="5" t="s">
        <v>217</v>
      </c>
      <c r="F93" s="6">
        <v>20230510</v>
      </c>
      <c r="G93" s="6">
        <v>20250510</v>
      </c>
      <c r="H93" s="6">
        <v>202411</v>
      </c>
      <c r="I93" s="6">
        <v>11</v>
      </c>
      <c r="J93" s="7">
        <f t="shared" si="2"/>
        <v>1100</v>
      </c>
      <c r="K93" s="7" t="s">
        <v>18</v>
      </c>
      <c r="L93" s="7"/>
      <c r="M93" s="7">
        <v>0</v>
      </c>
    </row>
    <row r="94" spans="1:13">
      <c r="A94" s="4">
        <v>92</v>
      </c>
      <c r="B94" s="4" t="s">
        <v>361</v>
      </c>
      <c r="C94" s="5" t="s">
        <v>362</v>
      </c>
      <c r="D94" s="5" t="s">
        <v>363</v>
      </c>
      <c r="E94" s="5" t="s">
        <v>364</v>
      </c>
      <c r="F94" s="6">
        <v>20210826</v>
      </c>
      <c r="G94" s="6">
        <v>20240926</v>
      </c>
      <c r="H94" s="6">
        <v>202411</v>
      </c>
      <c r="I94" s="6">
        <v>9</v>
      </c>
      <c r="J94" s="7">
        <f t="shared" si="2"/>
        <v>900</v>
      </c>
      <c r="K94" s="7" t="s">
        <v>18</v>
      </c>
      <c r="L94" s="7"/>
      <c r="M94" s="7">
        <v>0</v>
      </c>
    </row>
    <row r="95" spans="1:13">
      <c r="A95" s="4">
        <v>93</v>
      </c>
      <c r="B95" s="4" t="s">
        <v>365</v>
      </c>
      <c r="C95" s="5" t="s">
        <v>366</v>
      </c>
      <c r="D95" s="5" t="s">
        <v>367</v>
      </c>
      <c r="E95" s="5" t="s">
        <v>368</v>
      </c>
      <c r="F95" s="6">
        <v>20220518</v>
      </c>
      <c r="G95" s="6">
        <v>20250517</v>
      </c>
      <c r="H95" s="6">
        <v>202411</v>
      </c>
      <c r="I95" s="6">
        <v>11</v>
      </c>
      <c r="J95" s="7">
        <f t="shared" si="2"/>
        <v>1100</v>
      </c>
      <c r="K95" s="7" t="s">
        <v>18</v>
      </c>
      <c r="L95" s="7"/>
      <c r="M95" s="7">
        <v>0</v>
      </c>
    </row>
    <row r="96" spans="1:13">
      <c r="A96" s="4">
        <v>94</v>
      </c>
      <c r="B96" s="4" t="s">
        <v>369</v>
      </c>
      <c r="C96" s="5" t="s">
        <v>370</v>
      </c>
      <c r="D96" s="5" t="s">
        <v>371</v>
      </c>
      <c r="E96" s="5" t="s">
        <v>372</v>
      </c>
      <c r="F96" s="6">
        <v>20210611</v>
      </c>
      <c r="G96" s="6">
        <v>20250610</v>
      </c>
      <c r="H96" s="6">
        <v>202411</v>
      </c>
      <c r="I96" s="6">
        <v>11</v>
      </c>
      <c r="J96" s="7">
        <f t="shared" si="2"/>
        <v>1100</v>
      </c>
      <c r="K96" s="7" t="s">
        <v>18</v>
      </c>
      <c r="L96" s="7"/>
      <c r="M96" s="7">
        <v>0</v>
      </c>
    </row>
    <row r="97" spans="1:13">
      <c r="A97" s="4">
        <v>95</v>
      </c>
      <c r="B97" s="4" t="s">
        <v>373</v>
      </c>
      <c r="C97" s="5" t="s">
        <v>374</v>
      </c>
      <c r="D97" s="5" t="s">
        <v>375</v>
      </c>
      <c r="E97" s="5" t="s">
        <v>376</v>
      </c>
      <c r="F97" s="6">
        <v>20210411</v>
      </c>
      <c r="G97" s="6">
        <v>20240410</v>
      </c>
      <c r="H97" s="6">
        <v>202411</v>
      </c>
      <c r="I97" s="6">
        <v>4</v>
      </c>
      <c r="J97" s="7">
        <f t="shared" si="2"/>
        <v>400</v>
      </c>
      <c r="K97" s="7" t="s">
        <v>18</v>
      </c>
      <c r="L97" s="7"/>
      <c r="M97" s="7">
        <v>0</v>
      </c>
    </row>
    <row r="98" spans="1:13">
      <c r="A98" s="4">
        <v>96</v>
      </c>
      <c r="B98" s="4" t="s">
        <v>377</v>
      </c>
      <c r="C98" s="5" t="s">
        <v>378</v>
      </c>
      <c r="D98" s="5" t="s">
        <v>379</v>
      </c>
      <c r="E98" s="5" t="s">
        <v>320</v>
      </c>
      <c r="F98" s="6">
        <v>20240821</v>
      </c>
      <c r="G98" s="6">
        <v>20240821</v>
      </c>
      <c r="H98" s="6">
        <v>202411</v>
      </c>
      <c r="I98" s="6">
        <v>1</v>
      </c>
      <c r="J98" s="7">
        <f t="shared" si="2"/>
        <v>100</v>
      </c>
      <c r="K98" s="7" t="s">
        <v>18</v>
      </c>
      <c r="L98" s="7"/>
      <c r="M98" s="7">
        <v>0</v>
      </c>
    </row>
    <row r="99" spans="1:13">
      <c r="A99" s="4">
        <v>97</v>
      </c>
      <c r="B99" s="4" t="s">
        <v>380</v>
      </c>
      <c r="C99" s="5" t="s">
        <v>381</v>
      </c>
      <c r="D99" s="5" t="s">
        <v>382</v>
      </c>
      <c r="E99" s="5" t="s">
        <v>383</v>
      </c>
      <c r="F99" s="6">
        <v>20210808</v>
      </c>
      <c r="G99" s="6">
        <v>20240807</v>
      </c>
      <c r="H99" s="6">
        <v>202411</v>
      </c>
      <c r="I99" s="6">
        <v>8</v>
      </c>
      <c r="J99" s="7">
        <f t="shared" si="2"/>
        <v>800</v>
      </c>
      <c r="K99" s="7" t="s">
        <v>18</v>
      </c>
      <c r="L99" s="7"/>
      <c r="M99" s="7">
        <v>0</v>
      </c>
    </row>
    <row r="100" spans="1:13">
      <c r="A100" s="4">
        <v>98</v>
      </c>
      <c r="B100" s="4" t="s">
        <v>384</v>
      </c>
      <c r="C100" s="5" t="s">
        <v>385</v>
      </c>
      <c r="D100" s="5" t="s">
        <v>386</v>
      </c>
      <c r="E100" s="5" t="s">
        <v>387</v>
      </c>
      <c r="F100" s="6">
        <v>20210706</v>
      </c>
      <c r="G100" s="6">
        <v>20250705</v>
      </c>
      <c r="H100" s="6">
        <v>202411</v>
      </c>
      <c r="I100" s="6">
        <v>0</v>
      </c>
      <c r="J100" s="7">
        <f t="shared" si="2"/>
        <v>0</v>
      </c>
      <c r="K100" s="7" t="s">
        <v>18</v>
      </c>
      <c r="L100" s="7"/>
      <c r="M100" s="7">
        <v>0</v>
      </c>
    </row>
    <row r="101" spans="1:13">
      <c r="A101" s="4">
        <v>99</v>
      </c>
      <c r="B101" s="4" t="s">
        <v>80</v>
      </c>
      <c r="C101" s="5" t="s">
        <v>81</v>
      </c>
      <c r="D101" s="5" t="s">
        <v>82</v>
      </c>
      <c r="E101" s="5" t="s">
        <v>83</v>
      </c>
      <c r="F101" s="6">
        <v>20241030</v>
      </c>
      <c r="G101" s="6">
        <v>20271030</v>
      </c>
      <c r="H101" s="6">
        <v>202411</v>
      </c>
      <c r="I101" s="6">
        <v>2</v>
      </c>
      <c r="J101" s="7">
        <f t="shared" si="2"/>
        <v>200</v>
      </c>
      <c r="K101" s="7" t="s">
        <v>18</v>
      </c>
      <c r="L101" s="7"/>
      <c r="M101" s="7">
        <v>0</v>
      </c>
    </row>
    <row r="102" spans="1:13">
      <c r="A102" s="4">
        <v>100</v>
      </c>
      <c r="B102" s="4" t="s">
        <v>388</v>
      </c>
      <c r="C102" s="5" t="s">
        <v>389</v>
      </c>
      <c r="D102" s="5" t="s">
        <v>390</v>
      </c>
      <c r="E102" s="5" t="s">
        <v>391</v>
      </c>
      <c r="F102" s="6">
        <v>20220125</v>
      </c>
      <c r="G102" s="6">
        <v>20250125</v>
      </c>
      <c r="H102" s="6">
        <v>202409</v>
      </c>
      <c r="I102" s="6">
        <v>9</v>
      </c>
      <c r="J102" s="7">
        <f t="shared" si="2"/>
        <v>900</v>
      </c>
      <c r="K102" s="7" t="s">
        <v>18</v>
      </c>
      <c r="L102" s="7"/>
      <c r="M102" s="7">
        <v>0</v>
      </c>
    </row>
    <row r="103" spans="1:13">
      <c r="A103" s="4">
        <v>101</v>
      </c>
      <c r="B103" s="4" t="s">
        <v>392</v>
      </c>
      <c r="C103" s="5" t="s">
        <v>393</v>
      </c>
      <c r="D103" s="5" t="s">
        <v>394</v>
      </c>
      <c r="E103" s="5" t="s">
        <v>395</v>
      </c>
      <c r="F103" s="6">
        <v>20220315</v>
      </c>
      <c r="G103" s="6">
        <v>20250314</v>
      </c>
      <c r="H103" s="6">
        <v>202411</v>
      </c>
      <c r="I103" s="6">
        <v>11</v>
      </c>
      <c r="J103" s="7">
        <f t="shared" si="2"/>
        <v>1100</v>
      </c>
      <c r="K103" s="7" t="s">
        <v>18</v>
      </c>
      <c r="L103" s="7"/>
      <c r="M103" s="7">
        <v>0</v>
      </c>
    </row>
    <row r="104" spans="1:13">
      <c r="A104" s="4">
        <v>102</v>
      </c>
      <c r="B104" s="4" t="s">
        <v>396</v>
      </c>
      <c r="C104" s="5" t="s">
        <v>239</v>
      </c>
      <c r="D104" s="5" t="s">
        <v>240</v>
      </c>
      <c r="E104" s="5" t="s">
        <v>241</v>
      </c>
      <c r="F104" s="6">
        <v>20220408</v>
      </c>
      <c r="G104" s="6">
        <v>20240407</v>
      </c>
      <c r="H104" s="6">
        <v>202411</v>
      </c>
      <c r="I104" s="6">
        <v>4</v>
      </c>
      <c r="J104" s="7">
        <f t="shared" si="2"/>
        <v>400</v>
      </c>
      <c r="K104" s="7" t="s">
        <v>18</v>
      </c>
      <c r="L104" s="7"/>
      <c r="M104" s="7">
        <v>0</v>
      </c>
    </row>
    <row r="105" spans="1:13">
      <c r="A105" s="4">
        <v>103</v>
      </c>
      <c r="B105" s="4" t="s">
        <v>397</v>
      </c>
      <c r="C105" s="5" t="s">
        <v>398</v>
      </c>
      <c r="D105" s="5" t="s">
        <v>399</v>
      </c>
      <c r="E105" s="5" t="s">
        <v>225</v>
      </c>
      <c r="F105" s="6">
        <v>20220512</v>
      </c>
      <c r="G105" s="6">
        <v>20240611</v>
      </c>
      <c r="H105" s="6">
        <v>202411</v>
      </c>
      <c r="I105" s="6">
        <v>6</v>
      </c>
      <c r="J105" s="7">
        <f t="shared" si="2"/>
        <v>600</v>
      </c>
      <c r="K105" s="7" t="s">
        <v>18</v>
      </c>
      <c r="L105" s="7"/>
      <c r="M105" s="7">
        <v>0</v>
      </c>
    </row>
    <row r="106" spans="1:13">
      <c r="A106" s="4">
        <v>104</v>
      </c>
      <c r="B106" s="4" t="s">
        <v>400</v>
      </c>
      <c r="C106" s="5" t="s">
        <v>401</v>
      </c>
      <c r="D106" s="5" t="s">
        <v>402</v>
      </c>
      <c r="E106" s="5" t="s">
        <v>403</v>
      </c>
      <c r="F106" s="6">
        <v>20220402</v>
      </c>
      <c r="G106" s="6">
        <v>20250401</v>
      </c>
      <c r="H106" s="6">
        <v>202409</v>
      </c>
      <c r="I106" s="6">
        <v>7</v>
      </c>
      <c r="J106" s="7">
        <f t="shared" si="2"/>
        <v>700</v>
      </c>
      <c r="K106" s="7" t="s">
        <v>18</v>
      </c>
      <c r="L106" s="7"/>
      <c r="M106" s="7">
        <v>0</v>
      </c>
    </row>
    <row r="107" spans="1:13">
      <c r="A107" s="4">
        <v>105</v>
      </c>
      <c r="B107" s="4" t="s">
        <v>404</v>
      </c>
      <c r="C107" s="5" t="s">
        <v>405</v>
      </c>
      <c r="D107" s="5" t="s">
        <v>406</v>
      </c>
      <c r="E107" s="5" t="s">
        <v>407</v>
      </c>
      <c r="F107" s="6">
        <v>20220910</v>
      </c>
      <c r="G107" s="6">
        <v>20250910</v>
      </c>
      <c r="H107" s="6">
        <v>202411</v>
      </c>
      <c r="I107" s="6">
        <v>11</v>
      </c>
      <c r="J107" s="7">
        <f t="shared" si="2"/>
        <v>1100</v>
      </c>
      <c r="K107" s="7" t="s">
        <v>18</v>
      </c>
      <c r="L107" s="7"/>
      <c r="M107" s="7">
        <v>0</v>
      </c>
    </row>
    <row r="108" spans="1:13">
      <c r="A108" s="4">
        <v>106</v>
      </c>
      <c r="B108" s="4" t="s">
        <v>408</v>
      </c>
      <c r="C108" s="5" t="s">
        <v>409</v>
      </c>
      <c r="D108" s="5" t="s">
        <v>410</v>
      </c>
      <c r="E108" s="5" t="s">
        <v>411</v>
      </c>
      <c r="F108" s="6">
        <v>20220718</v>
      </c>
      <c r="G108" s="6">
        <v>20240719</v>
      </c>
      <c r="H108" s="6">
        <v>202411</v>
      </c>
      <c r="I108" s="6">
        <v>7</v>
      </c>
      <c r="J108" s="7">
        <f t="shared" si="2"/>
        <v>700</v>
      </c>
      <c r="K108" s="7" t="s">
        <v>18</v>
      </c>
      <c r="L108" s="7"/>
      <c r="M108" s="7">
        <v>0</v>
      </c>
    </row>
    <row r="109" spans="1:13">
      <c r="A109" s="4">
        <v>107</v>
      </c>
      <c r="B109" s="4" t="s">
        <v>412</v>
      </c>
      <c r="C109" s="5" t="s">
        <v>413</v>
      </c>
      <c r="D109" s="5" t="s">
        <v>414</v>
      </c>
      <c r="E109" s="5" t="s">
        <v>415</v>
      </c>
      <c r="F109" s="6">
        <v>20220718</v>
      </c>
      <c r="G109" s="6">
        <v>20240717</v>
      </c>
      <c r="H109" s="6">
        <v>202411</v>
      </c>
      <c r="I109" s="6">
        <v>7</v>
      </c>
      <c r="J109" s="7">
        <f t="shared" si="2"/>
        <v>700</v>
      </c>
      <c r="K109" s="7" t="s">
        <v>18</v>
      </c>
      <c r="L109" s="7"/>
      <c r="M109" s="7">
        <v>0</v>
      </c>
    </row>
    <row r="110" spans="1:13">
      <c r="A110" s="4">
        <v>108</v>
      </c>
      <c r="B110" s="4" t="s">
        <v>416</v>
      </c>
      <c r="C110" s="5" t="s">
        <v>417</v>
      </c>
      <c r="D110" s="5" t="s">
        <v>418</v>
      </c>
      <c r="E110" s="5" t="s">
        <v>419</v>
      </c>
      <c r="F110" s="6">
        <v>20220728</v>
      </c>
      <c r="G110" s="6">
        <v>20240728</v>
      </c>
      <c r="H110" s="6">
        <v>202411</v>
      </c>
      <c r="I110" s="6">
        <v>7</v>
      </c>
      <c r="J110" s="7">
        <f t="shared" si="2"/>
        <v>700</v>
      </c>
      <c r="K110" s="7" t="s">
        <v>18</v>
      </c>
      <c r="L110" s="7"/>
      <c r="M110" s="7">
        <v>0</v>
      </c>
    </row>
    <row r="111" spans="1:13">
      <c r="A111" s="4">
        <v>109</v>
      </c>
      <c r="B111" s="4" t="s">
        <v>420</v>
      </c>
      <c r="C111" s="5" t="s">
        <v>421</v>
      </c>
      <c r="D111" s="5" t="s">
        <v>422</v>
      </c>
      <c r="E111" s="5" t="s">
        <v>423</v>
      </c>
      <c r="F111" s="6">
        <v>20220414</v>
      </c>
      <c r="G111" s="6">
        <v>20250413</v>
      </c>
      <c r="H111" s="6">
        <v>202409</v>
      </c>
      <c r="I111" s="6">
        <v>9</v>
      </c>
      <c r="J111" s="7">
        <f t="shared" si="2"/>
        <v>900</v>
      </c>
      <c r="K111" s="7" t="s">
        <v>18</v>
      </c>
      <c r="L111" s="7"/>
      <c r="M111" s="7">
        <v>0</v>
      </c>
    </row>
    <row r="112" spans="1:13">
      <c r="A112" s="4">
        <v>110</v>
      </c>
      <c r="B112" s="4" t="s">
        <v>424</v>
      </c>
      <c r="C112" s="5" t="s">
        <v>425</v>
      </c>
      <c r="D112" s="5" t="s">
        <v>426</v>
      </c>
      <c r="E112" s="5" t="s">
        <v>427</v>
      </c>
      <c r="F112" s="6">
        <v>20220614</v>
      </c>
      <c r="G112" s="6">
        <v>20240613</v>
      </c>
      <c r="H112" s="6">
        <v>202411</v>
      </c>
      <c r="I112" s="6">
        <v>6</v>
      </c>
      <c r="J112" s="7">
        <f t="shared" si="2"/>
        <v>600</v>
      </c>
      <c r="K112" s="7" t="s">
        <v>18</v>
      </c>
      <c r="L112" s="7"/>
      <c r="M112" s="7">
        <v>0</v>
      </c>
    </row>
    <row r="113" spans="1:13">
      <c r="A113" s="4">
        <v>111</v>
      </c>
      <c r="B113" s="4" t="s">
        <v>428</v>
      </c>
      <c r="C113" s="5" t="s">
        <v>429</v>
      </c>
      <c r="D113" s="5" t="s">
        <v>430</v>
      </c>
      <c r="E113" s="5" t="s">
        <v>431</v>
      </c>
      <c r="F113" s="6">
        <v>20230920</v>
      </c>
      <c r="G113" s="6">
        <v>20260919</v>
      </c>
      <c r="H113" s="6">
        <v>202403</v>
      </c>
      <c r="I113" s="6">
        <v>3</v>
      </c>
      <c r="J113" s="7">
        <f t="shared" si="2"/>
        <v>300</v>
      </c>
      <c r="K113" s="7" t="s">
        <v>18</v>
      </c>
      <c r="L113" s="7"/>
      <c r="M113" s="7">
        <v>0</v>
      </c>
    </row>
    <row r="114" spans="1:13">
      <c r="A114" s="4">
        <v>112</v>
      </c>
      <c r="B114" s="4" t="s">
        <v>432</v>
      </c>
      <c r="C114" s="5" t="s">
        <v>433</v>
      </c>
      <c r="D114" s="5" t="s">
        <v>210</v>
      </c>
      <c r="E114" s="5" t="s">
        <v>434</v>
      </c>
      <c r="F114" s="6">
        <v>20230910</v>
      </c>
      <c r="G114" s="6">
        <v>20260909</v>
      </c>
      <c r="H114" s="6">
        <v>202409</v>
      </c>
      <c r="I114" s="6">
        <v>4</v>
      </c>
      <c r="J114" s="7">
        <f t="shared" si="2"/>
        <v>400</v>
      </c>
      <c r="K114" s="7" t="s">
        <v>18</v>
      </c>
      <c r="L114" s="7"/>
      <c r="M114" s="7">
        <v>0</v>
      </c>
    </row>
    <row r="115" spans="1:13">
      <c r="A115" s="4" t="s">
        <v>435</v>
      </c>
      <c r="B115" s="4"/>
      <c r="C115" s="4"/>
      <c r="D115" s="4"/>
      <c r="E115" s="4"/>
      <c r="F115" s="6"/>
      <c r="G115" s="6"/>
      <c r="H115" s="6"/>
      <c r="I115" s="6"/>
      <c r="J115" s="7">
        <f t="shared" ref="J115:M115" si="3">SUM(J3:J114)</f>
        <v>98600</v>
      </c>
      <c r="K115" s="7"/>
      <c r="L115" s="7">
        <f t="shared" si="3"/>
        <v>24000</v>
      </c>
      <c r="M115" s="6">
        <f t="shared" si="3"/>
        <v>383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蒋东作</cp:lastModifiedBy>
  <dcterms:created xsi:type="dcterms:W3CDTF">2026-10-26T01:15:00Z</dcterms:created>
  <dcterms:modified xsi:type="dcterms:W3CDTF">2026-10-26T06:58:19Z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6399F5796D5241CCBC5CD05D17BEFB67_11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