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<sst xmlns="http://schemas.openxmlformats.org/spreadsheetml/2006/main" count="371" uniqueCount="150">
  <si>
    <t>宁远县人民医院2025年公开招聘备案制专技人员综合成绩公示</t>
  </si>
  <si>
    <t>序号</t>
  </si>
  <si>
    <t>姓名</t>
  </si>
  <si>
    <t>性别</t>
  </si>
  <si>
    <t>笔试    场次</t>
  </si>
  <si>
    <t>准考    证号</t>
  </si>
  <si>
    <t>报名岗位</t>
  </si>
  <si>
    <t>面试  序号</t>
  </si>
  <si>
    <t>笔试 成绩</t>
  </si>
  <si>
    <t>笔试换算后成绩</t>
  </si>
  <si>
    <t>面试 成绩</t>
  </si>
  <si>
    <t>面试换算后成绩</t>
  </si>
  <si>
    <t>综合 成绩</t>
  </si>
  <si>
    <t>综合排名</t>
  </si>
  <si>
    <t>是否进入体检</t>
  </si>
  <si>
    <t>备注</t>
  </si>
  <si>
    <t>刘甜甜</t>
  </si>
  <si>
    <t>女</t>
  </si>
  <si>
    <t>第一场</t>
  </si>
  <si>
    <t>028</t>
  </si>
  <si>
    <t>护士</t>
  </si>
  <si>
    <t>是</t>
  </si>
  <si>
    <t>欧阳仁</t>
  </si>
  <si>
    <t>047</t>
  </si>
  <si>
    <t>李欣怡</t>
  </si>
  <si>
    <t>056</t>
  </si>
  <si>
    <t>何佳欣</t>
  </si>
  <si>
    <t>003</t>
  </si>
  <si>
    <t>饶娟</t>
  </si>
  <si>
    <t>027</t>
  </si>
  <si>
    <t>彭佩</t>
  </si>
  <si>
    <t>013</t>
  </si>
  <si>
    <t>否</t>
  </si>
  <si>
    <t>吴嘉维</t>
  </si>
  <si>
    <t>035</t>
  </si>
  <si>
    <t>欧宣莹</t>
  </si>
  <si>
    <t>053</t>
  </si>
  <si>
    <t>温宝香</t>
  </si>
  <si>
    <t>037</t>
  </si>
  <si>
    <t>阳芬芬</t>
  </si>
  <si>
    <t>031</t>
  </si>
  <si>
    <t>郑敏</t>
  </si>
  <si>
    <t>038</t>
  </si>
  <si>
    <t>丁当</t>
  </si>
  <si>
    <t>065</t>
  </si>
  <si>
    <t>中药师</t>
  </si>
  <si>
    <t>李盛园</t>
  </si>
  <si>
    <t>070</t>
  </si>
  <si>
    <t>张嘉勇</t>
  </si>
  <si>
    <t>男</t>
  </si>
  <si>
    <t>072</t>
  </si>
  <si>
    <t>口腔科储备人员</t>
  </si>
  <si>
    <t>罗媛媛</t>
  </si>
  <si>
    <t>075</t>
  </si>
  <si>
    <t>面试缺考</t>
  </si>
  <si>
    <t>李莹</t>
  </si>
  <si>
    <t>086</t>
  </si>
  <si>
    <t>口腔科医师</t>
  </si>
  <si>
    <t>综合成绩相同，按笔试成绩排名</t>
  </si>
  <si>
    <t>李昱</t>
  </si>
  <si>
    <t>089</t>
  </si>
  <si>
    <t>唐莉</t>
  </si>
  <si>
    <t>093</t>
  </si>
  <si>
    <t>儿童康复治疗师</t>
  </si>
  <si>
    <t>覃湘林</t>
  </si>
  <si>
    <t>092</t>
  </si>
  <si>
    <t>熊丽</t>
  </si>
  <si>
    <t>第二场</t>
  </si>
  <si>
    <t>001</t>
  </si>
  <si>
    <t>内科医师</t>
  </si>
  <si>
    <t>唐芳</t>
  </si>
  <si>
    <t>006</t>
  </si>
  <si>
    <t>毛宇</t>
  </si>
  <si>
    <t>010</t>
  </si>
  <si>
    <t>李涛</t>
  </si>
  <si>
    <t>002</t>
  </si>
  <si>
    <t>欧阳玉美</t>
  </si>
  <si>
    <t>008</t>
  </si>
  <si>
    <t>杨陈柳</t>
  </si>
  <si>
    <t>唐河</t>
  </si>
  <si>
    <t>004</t>
  </si>
  <si>
    <t>易晨昌</t>
  </si>
  <si>
    <t>007</t>
  </si>
  <si>
    <t>史小丽</t>
  </si>
  <si>
    <t>014</t>
  </si>
  <si>
    <t>柏林娟</t>
  </si>
  <si>
    <t>018</t>
  </si>
  <si>
    <t>内科储备人员</t>
  </si>
  <si>
    <t>欧阳兰珍</t>
  </si>
  <si>
    <t>021</t>
  </si>
  <si>
    <t>李烨敏</t>
  </si>
  <si>
    <t>024</t>
  </si>
  <si>
    <t>黄兴华</t>
  </si>
  <si>
    <t>外科医师</t>
  </si>
  <si>
    <t>贺斌</t>
  </si>
  <si>
    <t>030</t>
  </si>
  <si>
    <t>唐健平</t>
  </si>
  <si>
    <t>036</t>
  </si>
  <si>
    <t>外科储备人员</t>
  </si>
  <si>
    <t>李康</t>
  </si>
  <si>
    <t>045</t>
  </si>
  <si>
    <t>鲁慧玲</t>
  </si>
  <si>
    <t>048</t>
  </si>
  <si>
    <t>李皓曦</t>
  </si>
  <si>
    <t>毛广生</t>
  </si>
  <si>
    <t>龙欣</t>
  </si>
  <si>
    <t>033</t>
  </si>
  <si>
    <t>陈晶晶</t>
  </si>
  <si>
    <t>050</t>
  </si>
  <si>
    <t>产科医师</t>
  </si>
  <si>
    <t>何玉梅</t>
  </si>
  <si>
    <t>051</t>
  </si>
  <si>
    <t>汪利慧</t>
  </si>
  <si>
    <t>049</t>
  </si>
  <si>
    <t>肖欣文</t>
  </si>
  <si>
    <t>058</t>
  </si>
  <si>
    <t>影像诊断医师</t>
  </si>
  <si>
    <t>钟颖洁</t>
  </si>
  <si>
    <t>057</t>
  </si>
  <si>
    <t>刘筱懿</t>
  </si>
  <si>
    <t>张潇</t>
  </si>
  <si>
    <t>067</t>
  </si>
  <si>
    <t>影像诊断储备人员</t>
  </si>
  <si>
    <t>余格艳</t>
  </si>
  <si>
    <t>066</t>
  </si>
  <si>
    <t>柏先庆</t>
  </si>
  <si>
    <t>超声科储备人员</t>
  </si>
  <si>
    <t>彭嘉兴</t>
  </si>
  <si>
    <t>071</t>
  </si>
  <si>
    <t>杨洁</t>
  </si>
  <si>
    <t>080</t>
  </si>
  <si>
    <t>放射技师</t>
  </si>
  <si>
    <t>莫发花</t>
  </si>
  <si>
    <t>邓文仪</t>
  </si>
  <si>
    <t>074</t>
  </si>
  <si>
    <t>黄志洁</t>
  </si>
  <si>
    <t>085</t>
  </si>
  <si>
    <t>唐婷</t>
  </si>
  <si>
    <t>麻醉医师</t>
  </si>
  <si>
    <t>蒋洁</t>
  </si>
  <si>
    <t>090</t>
  </si>
  <si>
    <t>冯卓</t>
  </si>
  <si>
    <t>黄磊</t>
  </si>
  <si>
    <t>096</t>
  </si>
  <si>
    <t>放疗物理师储备人员</t>
  </si>
  <si>
    <t>邓雪峰</t>
  </si>
  <si>
    <t>099</t>
  </si>
  <si>
    <t>康复科储备人员</t>
  </si>
  <si>
    <t>谢伟兵</t>
  </si>
  <si>
    <t>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</si>
</sst>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5&#24180;6&#26376;2&#26085;&#38754;&#35797;&#25104;&#32489;&#32479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2"/>
      <sheetName val="Sheet3"/>
    </sheetNames>
    <sheetDataSet>
      <sheetData sheetId="0"/>
      <sheetData sheetId="1">
        <row r="3">
          <cell r="B3" t="str">
            <v>欧宣莹</v>
          </cell>
          <cell r="C3" t="str">
            <v>护士</v>
          </cell>
          <cell r="D3" t="str">
            <v>053</v>
          </cell>
          <cell r="E3">
            <v>65</v>
          </cell>
        </row>
        <row r="4">
          <cell r="B4" t="str">
            <v>彭佩</v>
          </cell>
          <cell r="C4" t="str">
            <v>护士</v>
          </cell>
          <cell r="D4" t="str">
            <v>013</v>
          </cell>
          <cell r="E4">
            <v>73.8</v>
          </cell>
        </row>
        <row r="5">
          <cell r="B5" t="str">
            <v>刘甜甜</v>
          </cell>
          <cell r="C5" t="str">
            <v>护士</v>
          </cell>
          <cell r="D5" t="str">
            <v>028</v>
          </cell>
          <cell r="E5">
            <v>85.4</v>
          </cell>
        </row>
        <row r="6">
          <cell r="B6" t="str">
            <v>郑敏</v>
          </cell>
          <cell r="C6" t="str">
            <v>护士</v>
          </cell>
          <cell r="D6" t="str">
            <v>038</v>
          </cell>
          <cell r="E6">
            <v>53.8</v>
          </cell>
        </row>
        <row r="7">
          <cell r="B7" t="str">
            <v>温宝香</v>
          </cell>
          <cell r="C7" t="str">
            <v>护士</v>
          </cell>
          <cell r="D7" t="str">
            <v>037</v>
          </cell>
          <cell r="E7">
            <v>60.2</v>
          </cell>
        </row>
        <row r="8">
          <cell r="B8" t="str">
            <v>李欣怡</v>
          </cell>
          <cell r="C8" t="str">
            <v>护士</v>
          </cell>
          <cell r="D8" t="str">
            <v>056</v>
          </cell>
          <cell r="E8">
            <v>75</v>
          </cell>
        </row>
        <row r="9">
          <cell r="B9" t="str">
            <v>欧阳仁</v>
          </cell>
          <cell r="C9" t="str">
            <v>护士</v>
          </cell>
          <cell r="D9" t="str">
            <v>047</v>
          </cell>
          <cell r="E9">
            <v>76</v>
          </cell>
        </row>
        <row r="10">
          <cell r="B10" t="str">
            <v>吴嘉维</v>
          </cell>
          <cell r="C10" t="str">
            <v>护士</v>
          </cell>
          <cell r="D10" t="str">
            <v>035</v>
          </cell>
          <cell r="E10">
            <v>61.6</v>
          </cell>
        </row>
        <row r="11">
          <cell r="B11" t="str">
            <v>阳芬芬</v>
          </cell>
          <cell r="C11" t="str">
            <v>护士</v>
          </cell>
          <cell r="D11" t="str">
            <v>031</v>
          </cell>
          <cell r="E11">
            <v>58.4</v>
          </cell>
        </row>
        <row r="12">
          <cell r="B12" t="str">
            <v>何佳欣</v>
          </cell>
          <cell r="C12" t="str">
            <v>护士</v>
          </cell>
          <cell r="D12" t="str">
            <v>003</v>
          </cell>
          <cell r="E12">
            <v>67.2</v>
          </cell>
        </row>
        <row r="13">
          <cell r="B13" t="str">
            <v>饶娟</v>
          </cell>
          <cell r="C13" t="str">
            <v>护士</v>
          </cell>
          <cell r="D13" t="str">
            <v>027</v>
          </cell>
          <cell r="E13">
            <v>76.2</v>
          </cell>
        </row>
        <row r="14">
          <cell r="B14" t="str">
            <v>/</v>
          </cell>
          <cell r="C14" t="str">
            <v>/</v>
          </cell>
          <cell r="D14" t="str">
            <v>/</v>
          </cell>
          <cell r="E14" t="str">
            <v>/</v>
          </cell>
        </row>
        <row r="15">
          <cell r="B15" t="str">
            <v>唐莉</v>
          </cell>
          <cell r="C15" t="str">
            <v>儿童康复治疗师</v>
          </cell>
          <cell r="D15" t="str">
            <v>093</v>
          </cell>
          <cell r="E15">
            <v>73.8</v>
          </cell>
        </row>
        <row r="16">
          <cell r="B16" t="str">
            <v>谢伟兵</v>
          </cell>
          <cell r="C16" t="str">
            <v>康复科储备人员</v>
          </cell>
          <cell r="D16" t="str">
            <v>098</v>
          </cell>
          <cell r="E16">
            <v>71.6</v>
          </cell>
        </row>
        <row r="17">
          <cell r="B17" t="str">
            <v>邓雪峰</v>
          </cell>
          <cell r="C17" t="str">
            <v>康复科储备人员</v>
          </cell>
          <cell r="D17" t="str">
            <v>099</v>
          </cell>
          <cell r="E17">
            <v>83.2</v>
          </cell>
        </row>
        <row r="18">
          <cell r="B18" t="str">
            <v>丁当</v>
          </cell>
          <cell r="C18" t="str">
            <v>中药师</v>
          </cell>
          <cell r="D18" t="str">
            <v>065</v>
          </cell>
          <cell r="E18">
            <v>83.6</v>
          </cell>
        </row>
        <row r="19">
          <cell r="B19" t="str">
            <v>李盛园</v>
          </cell>
          <cell r="C19" t="str">
            <v>中药师</v>
          </cell>
          <cell r="D19" t="str">
            <v>070</v>
          </cell>
          <cell r="E19">
            <v>72.6</v>
          </cell>
        </row>
        <row r="20">
          <cell r="B20" t="str">
            <v>黄磊</v>
          </cell>
          <cell r="C20" t="str">
            <v>放疗科储备人员</v>
          </cell>
          <cell r="D20" t="str">
            <v>096</v>
          </cell>
          <cell r="E20">
            <v>82.7</v>
          </cell>
        </row>
        <row r="21">
          <cell r="B21" t="str">
            <v>刘筱懿</v>
          </cell>
          <cell r="C21" t="str">
            <v>影像诊断医师</v>
          </cell>
          <cell r="D21" t="str">
            <v>056</v>
          </cell>
          <cell r="E21">
            <v>74</v>
          </cell>
        </row>
        <row r="22">
          <cell r="B22" t="str">
            <v>柏先庆</v>
          </cell>
          <cell r="C22" t="str">
            <v>超声科储备人员</v>
          </cell>
          <cell r="D22" t="str">
            <v>072</v>
          </cell>
          <cell r="E22">
            <v>83.5</v>
          </cell>
        </row>
        <row r="23">
          <cell r="B23" t="str">
            <v>张潇</v>
          </cell>
          <cell r="C23" t="str">
            <v>影像诊断储备人员</v>
          </cell>
          <cell r="D23" t="str">
            <v>067</v>
          </cell>
          <cell r="E23">
            <v>80.2</v>
          </cell>
        </row>
        <row r="24">
          <cell r="B24" t="str">
            <v>肖欣文</v>
          </cell>
          <cell r="C24" t="str">
            <v>影像诊断医师</v>
          </cell>
          <cell r="D24" t="str">
            <v>058</v>
          </cell>
          <cell r="E24">
            <v>77</v>
          </cell>
        </row>
        <row r="25">
          <cell r="B25" t="str">
            <v>钟颖洁</v>
          </cell>
          <cell r="C25" t="str">
            <v>影像诊断医师</v>
          </cell>
          <cell r="D25" t="str">
            <v>057</v>
          </cell>
          <cell r="E25">
            <v>86.8</v>
          </cell>
        </row>
        <row r="26">
          <cell r="B26" t="str">
            <v>余格艳</v>
          </cell>
          <cell r="C26" t="str">
            <v>影像诊断储备人员</v>
          </cell>
          <cell r="D26" t="str">
            <v>066</v>
          </cell>
          <cell r="E26">
            <v>79.4</v>
          </cell>
        </row>
        <row r="27">
          <cell r="B27" t="str">
            <v>彭嘉兴</v>
          </cell>
          <cell r="C27" t="str">
            <v>超声科储备人员</v>
          </cell>
          <cell r="D27" t="str">
            <v>071</v>
          </cell>
          <cell r="E27">
            <v>66.8</v>
          </cell>
        </row>
        <row r="28">
          <cell r="B28" t="str">
            <v>/</v>
          </cell>
          <cell r="C28" t="str">
            <v>/</v>
          </cell>
          <cell r="D28" t="str">
            <v>/</v>
          </cell>
          <cell r="E28" t="str">
            <v>/</v>
          </cell>
        </row>
        <row r="29">
          <cell r="B29" t="str">
            <v>杨洁</v>
          </cell>
          <cell r="C29" t="str">
            <v>放射技师</v>
          </cell>
          <cell r="D29" t="str">
            <v>080</v>
          </cell>
          <cell r="E29">
            <v>76.6</v>
          </cell>
        </row>
        <row r="30">
          <cell r="B30" t="str">
            <v>邓文仪</v>
          </cell>
          <cell r="C30" t="str">
            <v>放射技师</v>
          </cell>
          <cell r="D30" t="str">
            <v>074</v>
          </cell>
          <cell r="E30">
            <v>72</v>
          </cell>
        </row>
        <row r="31">
          <cell r="B31" t="str">
            <v>莫发花</v>
          </cell>
          <cell r="C31" t="str">
            <v>放射技师</v>
          </cell>
          <cell r="D31" t="str">
            <v>075</v>
          </cell>
          <cell r="E31">
            <v>72.8</v>
          </cell>
        </row>
        <row r="32">
          <cell r="B32" t="str">
            <v>/</v>
          </cell>
          <cell r="C32" t="str">
            <v>/</v>
          </cell>
          <cell r="D32" t="str">
            <v>/</v>
          </cell>
          <cell r="E32" t="str">
            <v>/</v>
          </cell>
        </row>
        <row r="33">
          <cell r="B33" t="str">
            <v>杨陈柳</v>
          </cell>
          <cell r="C33" t="str">
            <v>内科医师</v>
          </cell>
          <cell r="D33" t="str">
            <v>013</v>
          </cell>
          <cell r="E33">
            <v>82</v>
          </cell>
        </row>
        <row r="34">
          <cell r="B34" t="str">
            <v>李康</v>
          </cell>
          <cell r="C34" t="str">
            <v>外科储备人员</v>
          </cell>
          <cell r="D34" t="str">
            <v>045</v>
          </cell>
          <cell r="E34">
            <v>76.6</v>
          </cell>
        </row>
        <row r="35">
          <cell r="B35" t="str">
            <v>柏林娟</v>
          </cell>
          <cell r="C35" t="str">
            <v>内科储备人员</v>
          </cell>
          <cell r="D35" t="str">
            <v>018</v>
          </cell>
          <cell r="E35">
            <v>78.6</v>
          </cell>
        </row>
        <row r="36">
          <cell r="B36" t="str">
            <v>鲁慧玲</v>
          </cell>
          <cell r="C36" t="str">
            <v>外科储备人员</v>
          </cell>
          <cell r="D36" t="str">
            <v>048</v>
          </cell>
          <cell r="E36">
            <v>76.8</v>
          </cell>
        </row>
        <row r="37">
          <cell r="B37" t="str">
            <v>/</v>
          </cell>
          <cell r="C37" t="str">
            <v>/</v>
          </cell>
          <cell r="D37" t="str">
            <v>/</v>
          </cell>
          <cell r="E37" t="str">
            <v>/</v>
          </cell>
        </row>
        <row r="38">
          <cell r="B38" t="str">
            <v>欧阳兰珍</v>
          </cell>
          <cell r="C38" t="str">
            <v>内科储备人员</v>
          </cell>
          <cell r="D38" t="str">
            <v>021</v>
          </cell>
          <cell r="E38">
            <v>76.4</v>
          </cell>
        </row>
        <row r="39">
          <cell r="B39" t="str">
            <v>陈晶晶</v>
          </cell>
          <cell r="C39" t="str">
            <v>产科医师</v>
          </cell>
          <cell r="D39" t="str">
            <v>050</v>
          </cell>
          <cell r="E39">
            <v>81.4</v>
          </cell>
        </row>
        <row r="40">
          <cell r="B40" t="str">
            <v>毛宇</v>
          </cell>
          <cell r="C40" t="str">
            <v>内科医师</v>
          </cell>
          <cell r="D40" t="str">
            <v>010</v>
          </cell>
          <cell r="E40">
            <v>82.5</v>
          </cell>
        </row>
        <row r="41">
          <cell r="B41" t="str">
            <v>汪利慧</v>
          </cell>
          <cell r="C41" t="str">
            <v>产科医师</v>
          </cell>
          <cell r="D41" t="str">
            <v>049</v>
          </cell>
          <cell r="E41">
            <v>75</v>
          </cell>
        </row>
        <row r="42">
          <cell r="B42" t="str">
            <v>何玉梅</v>
          </cell>
          <cell r="C42" t="str">
            <v>产科医师</v>
          </cell>
          <cell r="D42" t="str">
            <v>051</v>
          </cell>
          <cell r="E42">
            <v>78</v>
          </cell>
        </row>
        <row r="43">
          <cell r="B43" t="str">
            <v>/</v>
          </cell>
          <cell r="C43" t="str">
            <v>/</v>
          </cell>
          <cell r="D43" t="str">
            <v>/</v>
          </cell>
          <cell r="E43" t="str">
            <v>/</v>
          </cell>
        </row>
        <row r="44">
          <cell r="B44" t="str">
            <v>熊丽</v>
          </cell>
          <cell r="C44" t="str">
            <v>内科医师</v>
          </cell>
          <cell r="D44" t="str">
            <v>001</v>
          </cell>
          <cell r="E44">
            <v>84.6</v>
          </cell>
        </row>
        <row r="45">
          <cell r="B45" t="str">
            <v>唐健平</v>
          </cell>
          <cell r="C45" t="str">
            <v>外科储备人员</v>
          </cell>
          <cell r="D45" t="str">
            <v>036</v>
          </cell>
          <cell r="E45">
            <v>84.6</v>
          </cell>
        </row>
        <row r="46">
          <cell r="B46" t="str">
            <v>李皓曦</v>
          </cell>
          <cell r="C46" t="str">
            <v>外科储备人员</v>
          </cell>
          <cell r="D46" t="str">
            <v>047</v>
          </cell>
          <cell r="E46">
            <v>77.6</v>
          </cell>
        </row>
        <row r="47">
          <cell r="B47" t="str">
            <v>唐河</v>
          </cell>
          <cell r="C47" t="str">
            <v>内科医师</v>
          </cell>
          <cell r="D47" t="str">
            <v>004</v>
          </cell>
          <cell r="E47">
            <v>78.8</v>
          </cell>
        </row>
        <row r="48">
          <cell r="B48" t="str">
            <v>唐芳</v>
          </cell>
          <cell r="C48" t="str">
            <v>内科医师</v>
          </cell>
          <cell r="D48" t="str">
            <v>006</v>
          </cell>
          <cell r="E48">
            <v>81</v>
          </cell>
        </row>
        <row r="49">
          <cell r="B49" t="str">
            <v>易晨昌</v>
          </cell>
          <cell r="C49" t="str">
            <v>内科医师</v>
          </cell>
          <cell r="D49" t="str">
            <v>007</v>
          </cell>
          <cell r="E49">
            <v>72.4</v>
          </cell>
        </row>
        <row r="50">
          <cell r="B50" t="str">
            <v>史小丽</v>
          </cell>
          <cell r="C50" t="str">
            <v>内科医师</v>
          </cell>
          <cell r="D50" t="str">
            <v>014</v>
          </cell>
          <cell r="E50">
            <v>74.4</v>
          </cell>
        </row>
        <row r="51">
          <cell r="B51" t="str">
            <v>贺斌</v>
          </cell>
          <cell r="C51" t="str">
            <v>外科医师</v>
          </cell>
          <cell r="D51" t="str">
            <v>030</v>
          </cell>
          <cell r="E51">
            <v>81.4</v>
          </cell>
        </row>
        <row r="52">
          <cell r="B52" t="str">
            <v>李涛</v>
          </cell>
          <cell r="C52" t="str">
            <v>内科医师</v>
          </cell>
          <cell r="D52" t="str">
            <v>002</v>
          </cell>
          <cell r="E52">
            <v>82</v>
          </cell>
        </row>
        <row r="53">
          <cell r="B53" t="str">
            <v>欧阳玉美</v>
          </cell>
          <cell r="C53" t="str">
            <v>内科医师</v>
          </cell>
          <cell r="D53" t="str">
            <v>008</v>
          </cell>
          <cell r="E53">
            <v>72.8</v>
          </cell>
        </row>
        <row r="54">
          <cell r="B54" t="str">
            <v>黄兴华</v>
          </cell>
          <cell r="C54" t="str">
            <v>外科医师</v>
          </cell>
          <cell r="D54" t="str">
            <v>031</v>
          </cell>
          <cell r="E54">
            <v>89</v>
          </cell>
        </row>
        <row r="55">
          <cell r="B55" t="str">
            <v>蒋洁</v>
          </cell>
          <cell r="C55" t="str">
            <v>麻醉医师</v>
          </cell>
          <cell r="D55" t="str">
            <v>090</v>
          </cell>
          <cell r="E55">
            <v>77.4</v>
          </cell>
        </row>
        <row r="56">
          <cell r="B56" t="str">
            <v>唐婷</v>
          </cell>
          <cell r="C56" t="str">
            <v>麻醉医师</v>
          </cell>
          <cell r="D56" t="str">
            <v>092</v>
          </cell>
          <cell r="E56">
            <v>82.6</v>
          </cell>
        </row>
        <row r="57">
          <cell r="B57" t="str">
            <v>冯卓</v>
          </cell>
          <cell r="C57" t="str">
            <v>麻醉医师</v>
          </cell>
          <cell r="D57" t="str">
            <v>089</v>
          </cell>
          <cell r="E57">
            <v>78.4</v>
          </cell>
        </row>
        <row r="58">
          <cell r="B58" t="str">
            <v>李莹</v>
          </cell>
          <cell r="C58" t="str">
            <v>口腔医师</v>
          </cell>
          <cell r="D58" t="str">
            <v>086</v>
          </cell>
          <cell r="E58">
            <v>84</v>
          </cell>
        </row>
        <row r="59">
          <cell r="B59" t="str">
            <v>张嘉勇</v>
          </cell>
          <cell r="C59" t="str">
            <v>口腔储备医师</v>
          </cell>
          <cell r="D59" t="str">
            <v>072</v>
          </cell>
          <cell r="E59">
            <v>82.2</v>
          </cell>
        </row>
        <row r="60">
          <cell r="B60" t="str">
            <v>李昱</v>
          </cell>
          <cell r="C60" t="str">
            <v>口腔医师</v>
          </cell>
          <cell r="D60" t="str">
            <v>089</v>
          </cell>
          <cell r="E60">
            <v>84.6</v>
          </cell>
        </row>
        <row r="61">
          <cell r="B61" t="str">
            <v>/</v>
          </cell>
          <cell r="C61" t="str">
            <v>/</v>
          </cell>
          <cell r="D61" t="str">
            <v>/</v>
          </cell>
          <cell r="E61" t="str">
            <v>/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topLeftCell="A63" workbookViewId="0">
      <selection activeCell="F55" sqref="F55"/>
    </sheetView>
  </sheetViews>
  <sheetFormatPr defaultColWidth="9" defaultRowHeight="13.5"/>
  <cols>
    <col min="1" max="1" width="5" customWidth="1"/>
    <col min="2" max="2" width="12" customWidth="1"/>
    <col min="3" max="3" width="4.75" customWidth="1"/>
    <col min="5" max="5" width="7.125" customWidth="1"/>
    <col min="6" max="6" width="20.375" customWidth="1"/>
    <col min="7" max="7" width="7" customWidth="1"/>
    <col min="8" max="8" width="8.75" customWidth="1"/>
    <col min="9" max="9" width="11.375" customWidth="1"/>
    <col min="11" max="11" width="11.75" customWidth="1"/>
    <col min="13" max="13" width="7.5" customWidth="1"/>
    <col min="14" max="14" width="9.5" customWidth="1"/>
    <col min="15" max="15" width="12.25" customWidth="1"/>
  </cols>
  <sheetData>
    <row r="1" ht="28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2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18.75" spans="1:15">
      <c r="A3" s="2">
        <v>1</v>
      </c>
      <c r="B3" s="3" t="s">
        <v>16</v>
      </c>
      <c r="C3" s="4" t="s">
        <v>17</v>
      </c>
      <c r="D3" s="4" t="s">
        <v>18</v>
      </c>
      <c r="E3" s="12" t="s">
        <v>19</v>
      </c>
      <c r="F3" s="2" t="s">
        <v>20</v>
      </c>
      <c r="G3" s="2">
        <v>3</v>
      </c>
      <c r="H3" s="2">
        <v>71.5</v>
      </c>
      <c r="I3" s="2">
        <f t="shared" ref="I3:I13" si="0">H3/2</f>
        <v>35.75</v>
      </c>
      <c r="J3" s="2">
        <f>VLOOKUP(B3,'[1]Sheet1 (2)'!$B$3:$E$61,4,FALSE)</f>
        <v>85.4</v>
      </c>
      <c r="K3" s="2">
        <f t="shared" ref="K3:K13" si="1">J3/2</f>
        <v>42.7</v>
      </c>
      <c r="L3" s="2">
        <f t="shared" ref="L3:L13" si="2">I3+K3</f>
        <v>78.45</v>
      </c>
      <c r="M3" s="2">
        <v>1</v>
      </c>
      <c r="N3" s="2" t="s">
        <v>21</v>
      </c>
      <c r="O3" s="2"/>
    </row>
    <row r="4" ht="18.75" spans="1:15">
      <c r="A4" s="2">
        <v>2</v>
      </c>
      <c r="B4" s="3" t="s">
        <v>22</v>
      </c>
      <c r="C4" s="4" t="s">
        <v>17</v>
      </c>
      <c r="D4" s="4" t="s">
        <v>18</v>
      </c>
      <c r="E4" s="12" t="s">
        <v>23</v>
      </c>
      <c r="F4" s="2" t="s">
        <v>20</v>
      </c>
      <c r="G4" s="2">
        <v>7</v>
      </c>
      <c r="H4" s="2">
        <v>75</v>
      </c>
      <c r="I4" s="2">
        <f t="shared" si="0"/>
        <v>37.5</v>
      </c>
      <c r="J4" s="2">
        <f>VLOOKUP(B4,'[1]Sheet1 (2)'!$B$3:$E$61,4,FALSE)</f>
        <v>76</v>
      </c>
      <c r="K4" s="2">
        <f t="shared" si="1"/>
        <v>38</v>
      </c>
      <c r="L4" s="2">
        <f t="shared" si="2"/>
        <v>75.5</v>
      </c>
      <c r="M4" s="2">
        <v>2</v>
      </c>
      <c r="N4" s="2" t="s">
        <v>21</v>
      </c>
      <c r="O4" s="2"/>
    </row>
    <row r="5" ht="18.75" spans="1:15">
      <c r="A5" s="2">
        <v>3</v>
      </c>
      <c r="B5" s="3" t="s">
        <v>24</v>
      </c>
      <c r="C5" s="4" t="s">
        <v>17</v>
      </c>
      <c r="D5" s="4" t="s">
        <v>18</v>
      </c>
      <c r="E5" s="12" t="s">
        <v>25</v>
      </c>
      <c r="F5" s="2" t="s">
        <v>20</v>
      </c>
      <c r="G5" s="2">
        <v>6</v>
      </c>
      <c r="H5" s="2">
        <v>75</v>
      </c>
      <c r="I5" s="2">
        <f t="shared" si="0"/>
        <v>37.5</v>
      </c>
      <c r="J5" s="2">
        <f>VLOOKUP(B5,'[1]Sheet1 (2)'!$B$3:$E$61,4,FALSE)</f>
        <v>75</v>
      </c>
      <c r="K5" s="2">
        <f t="shared" si="1"/>
        <v>37.5</v>
      </c>
      <c r="L5" s="2">
        <f t="shared" si="2"/>
        <v>75</v>
      </c>
      <c r="M5" s="2">
        <v>3</v>
      </c>
      <c r="N5" s="2" t="s">
        <v>21</v>
      </c>
      <c r="O5" s="2"/>
    </row>
    <row r="6" ht="18.75" spans="1:15">
      <c r="A6" s="2">
        <v>4</v>
      </c>
      <c r="B6" s="3" t="s">
        <v>26</v>
      </c>
      <c r="C6" s="4" t="s">
        <v>17</v>
      </c>
      <c r="D6" s="4" t="s">
        <v>18</v>
      </c>
      <c r="E6" s="12" t="s">
        <v>27</v>
      </c>
      <c r="F6" s="2" t="s">
        <v>20</v>
      </c>
      <c r="G6" s="2">
        <v>10</v>
      </c>
      <c r="H6" s="2">
        <v>78.6</v>
      </c>
      <c r="I6" s="2">
        <f t="shared" si="0"/>
        <v>39.3</v>
      </c>
      <c r="J6" s="2">
        <f>VLOOKUP(B6,'[1]Sheet1 (2)'!$B$3:$E$61,4,FALSE)</f>
        <v>67.2</v>
      </c>
      <c r="K6" s="2">
        <f t="shared" si="1"/>
        <v>33.6</v>
      </c>
      <c r="L6" s="2">
        <f t="shared" si="2"/>
        <v>72.9</v>
      </c>
      <c r="M6" s="2">
        <v>4</v>
      </c>
      <c r="N6" s="2" t="s">
        <v>21</v>
      </c>
      <c r="O6" s="2"/>
    </row>
    <row r="7" ht="18.75" spans="1:15">
      <c r="A7" s="2">
        <v>5</v>
      </c>
      <c r="B7" s="3" t="s">
        <v>28</v>
      </c>
      <c r="C7" s="4" t="s">
        <v>17</v>
      </c>
      <c r="D7" s="4" t="s">
        <v>18</v>
      </c>
      <c r="E7" s="12" t="s">
        <v>29</v>
      </c>
      <c r="F7" s="2" t="s">
        <v>20</v>
      </c>
      <c r="G7" s="2">
        <v>11</v>
      </c>
      <c r="H7" s="2">
        <v>69.2</v>
      </c>
      <c r="I7" s="2">
        <f t="shared" si="0"/>
        <v>34.6</v>
      </c>
      <c r="J7" s="2">
        <f>VLOOKUP(B7,'[1]Sheet1 (2)'!$B$3:$E$61,4,FALSE)</f>
        <v>76.2</v>
      </c>
      <c r="K7" s="2">
        <f t="shared" si="1"/>
        <v>38.1</v>
      </c>
      <c r="L7" s="2">
        <f t="shared" si="2"/>
        <v>72.7</v>
      </c>
      <c r="M7" s="2">
        <v>5</v>
      </c>
      <c r="N7" s="2" t="s">
        <v>21</v>
      </c>
      <c r="O7" s="2"/>
    </row>
    <row r="8" ht="18.75" spans="1:15">
      <c r="A8" s="2">
        <v>6</v>
      </c>
      <c r="B8" s="3" t="s">
        <v>30</v>
      </c>
      <c r="C8" s="4" t="s">
        <v>17</v>
      </c>
      <c r="D8" s="4" t="s">
        <v>18</v>
      </c>
      <c r="E8" s="12" t="s">
        <v>31</v>
      </c>
      <c r="F8" s="2" t="s">
        <v>20</v>
      </c>
      <c r="G8" s="2">
        <v>2</v>
      </c>
      <c r="H8" s="2">
        <v>70.2</v>
      </c>
      <c r="I8" s="2">
        <f t="shared" si="0"/>
        <v>35.1</v>
      </c>
      <c r="J8" s="2">
        <f>VLOOKUP(B8,'[1]Sheet1 (2)'!$B$3:$E$61,4,FALSE)</f>
        <v>73.8</v>
      </c>
      <c r="K8" s="2">
        <f t="shared" si="1"/>
        <v>36.9</v>
      </c>
      <c r="L8" s="2">
        <f t="shared" si="2"/>
        <v>72</v>
      </c>
      <c r="M8" s="2">
        <v>6</v>
      </c>
      <c r="N8" s="2" t="s">
        <v>32</v>
      </c>
      <c r="O8" s="2"/>
    </row>
    <row r="9" ht="18.75" spans="1:15">
      <c r="A9" s="2">
        <v>7</v>
      </c>
      <c r="B9" s="3" t="s">
        <v>33</v>
      </c>
      <c r="C9" s="4" t="s">
        <v>17</v>
      </c>
      <c r="D9" s="4" t="s">
        <v>18</v>
      </c>
      <c r="E9" s="12" t="s">
        <v>34</v>
      </c>
      <c r="F9" s="2" t="s">
        <v>20</v>
      </c>
      <c r="G9" s="2">
        <v>8</v>
      </c>
      <c r="H9" s="2">
        <v>79.9</v>
      </c>
      <c r="I9" s="2">
        <f t="shared" si="0"/>
        <v>39.95</v>
      </c>
      <c r="J9" s="2">
        <f>VLOOKUP(B9,'[1]Sheet1 (2)'!$B$3:$E$61,4,FALSE)</f>
        <v>61.6</v>
      </c>
      <c r="K9" s="2">
        <f t="shared" si="1"/>
        <v>30.8</v>
      </c>
      <c r="L9" s="2">
        <f t="shared" si="2"/>
        <v>70.75</v>
      </c>
      <c r="M9" s="2">
        <v>7</v>
      </c>
      <c r="N9" s="2" t="s">
        <v>32</v>
      </c>
      <c r="O9" s="2"/>
    </row>
    <row r="10" ht="18.75" spans="1:15">
      <c r="A10" s="2">
        <v>8</v>
      </c>
      <c r="B10" s="3" t="s">
        <v>35</v>
      </c>
      <c r="C10" s="4" t="s">
        <v>17</v>
      </c>
      <c r="D10" s="4" t="s">
        <v>18</v>
      </c>
      <c r="E10" s="12" t="s">
        <v>36</v>
      </c>
      <c r="F10" s="2" t="s">
        <v>20</v>
      </c>
      <c r="G10" s="2">
        <v>1</v>
      </c>
      <c r="H10" s="2">
        <v>70.6</v>
      </c>
      <c r="I10" s="2">
        <f t="shared" si="0"/>
        <v>35.3</v>
      </c>
      <c r="J10" s="2">
        <f>VLOOKUP(B10,'[1]Sheet1 (2)'!$B$3:$E$61,4,FALSE)</f>
        <v>65</v>
      </c>
      <c r="K10" s="2">
        <f t="shared" si="1"/>
        <v>32.5</v>
      </c>
      <c r="L10" s="2">
        <f t="shared" si="2"/>
        <v>67.8</v>
      </c>
      <c r="M10" s="2">
        <v>8</v>
      </c>
      <c r="N10" s="2" t="s">
        <v>32</v>
      </c>
      <c r="O10" s="2"/>
    </row>
    <row r="11" ht="18.75" spans="1:15">
      <c r="A11" s="2">
        <v>9</v>
      </c>
      <c r="B11" s="3" t="s">
        <v>37</v>
      </c>
      <c r="C11" s="4" t="s">
        <v>17</v>
      </c>
      <c r="D11" s="4" t="s">
        <v>18</v>
      </c>
      <c r="E11" s="12" t="s">
        <v>38</v>
      </c>
      <c r="F11" s="2" t="s">
        <v>20</v>
      </c>
      <c r="G11" s="2">
        <v>5</v>
      </c>
      <c r="H11" s="2">
        <v>69.2</v>
      </c>
      <c r="I11" s="2">
        <f t="shared" si="0"/>
        <v>34.6</v>
      </c>
      <c r="J11" s="2">
        <f>VLOOKUP(B11,'[1]Sheet1 (2)'!$B$3:$E$61,4,FALSE)</f>
        <v>60.2</v>
      </c>
      <c r="K11" s="2">
        <f t="shared" si="1"/>
        <v>30.1</v>
      </c>
      <c r="L11" s="2">
        <f t="shared" si="2"/>
        <v>64.7</v>
      </c>
      <c r="M11" s="2">
        <v>9</v>
      </c>
      <c r="N11" s="2" t="s">
        <v>32</v>
      </c>
      <c r="O11" s="2"/>
    </row>
    <row r="12" ht="18.75" spans="1:15">
      <c r="A12" s="2">
        <v>10</v>
      </c>
      <c r="B12" s="3" t="s">
        <v>39</v>
      </c>
      <c r="C12" s="4" t="s">
        <v>17</v>
      </c>
      <c r="D12" s="4" t="s">
        <v>18</v>
      </c>
      <c r="E12" s="12" t="s">
        <v>40</v>
      </c>
      <c r="F12" s="2" t="s">
        <v>20</v>
      </c>
      <c r="G12" s="2">
        <v>9</v>
      </c>
      <c r="H12" s="2">
        <v>69.3</v>
      </c>
      <c r="I12" s="2">
        <f t="shared" si="0"/>
        <v>34.65</v>
      </c>
      <c r="J12" s="2">
        <f>VLOOKUP(B12,'[1]Sheet1 (2)'!$B$3:$E$61,4,FALSE)</f>
        <v>58.4</v>
      </c>
      <c r="K12" s="2">
        <f t="shared" si="1"/>
        <v>29.2</v>
      </c>
      <c r="L12" s="2">
        <f t="shared" si="2"/>
        <v>63.85</v>
      </c>
      <c r="M12" s="2">
        <v>10</v>
      </c>
      <c r="N12" s="2" t="s">
        <v>32</v>
      </c>
      <c r="O12" s="2"/>
    </row>
    <row r="13" ht="18.75" spans="1:15">
      <c r="A13" s="2">
        <v>11</v>
      </c>
      <c r="B13" s="3" t="s">
        <v>41</v>
      </c>
      <c r="C13" s="4" t="s">
        <v>17</v>
      </c>
      <c r="D13" s="4" t="s">
        <v>18</v>
      </c>
      <c r="E13" s="12" t="s">
        <v>42</v>
      </c>
      <c r="F13" s="2" t="s">
        <v>20</v>
      </c>
      <c r="G13" s="2">
        <v>4</v>
      </c>
      <c r="H13" s="2">
        <v>70.1</v>
      </c>
      <c r="I13" s="2">
        <f t="shared" si="0"/>
        <v>35.05</v>
      </c>
      <c r="J13" s="2">
        <f>VLOOKUP(B13,'[1]Sheet1 (2)'!$B$3:$E$61,4,FALSE)</f>
        <v>53.8</v>
      </c>
      <c r="K13" s="2">
        <f t="shared" si="1"/>
        <v>26.9</v>
      </c>
      <c r="L13" s="2">
        <f t="shared" si="2"/>
        <v>61.95</v>
      </c>
      <c r="M13" s="2">
        <v>11</v>
      </c>
      <c r="N13" s="2" t="s">
        <v>32</v>
      </c>
      <c r="O13" s="2"/>
    </row>
    <row r="14" ht="15" customHeight="1" spans="1:15">
      <c r="A14" s="5"/>
      <c r="B14" s="6"/>
      <c r="C14" s="6"/>
      <c r="D14" s="6"/>
      <c r="E14" s="6"/>
      <c r="F14" s="6"/>
      <c r="G14" s="5"/>
      <c r="H14" s="5"/>
      <c r="I14" s="5"/>
      <c r="J14" s="5"/>
      <c r="K14" s="5"/>
      <c r="L14" s="5"/>
      <c r="M14" s="6"/>
      <c r="N14" s="6"/>
      <c r="O14" s="6"/>
    </row>
    <row r="15" ht="18.75" spans="1:15">
      <c r="A15" s="2">
        <v>12</v>
      </c>
      <c r="B15" s="3" t="s">
        <v>43</v>
      </c>
      <c r="C15" s="4" t="s">
        <v>17</v>
      </c>
      <c r="D15" s="4" t="s">
        <v>18</v>
      </c>
      <c r="E15" s="12" t="s">
        <v>44</v>
      </c>
      <c r="F15" s="2" t="s">
        <v>45</v>
      </c>
      <c r="G15" s="2">
        <v>16</v>
      </c>
      <c r="H15" s="2">
        <v>60.4</v>
      </c>
      <c r="I15" s="2">
        <f t="shared" ref="I15:I19" si="3">H15/2</f>
        <v>30.2</v>
      </c>
      <c r="J15" s="2">
        <f>VLOOKUP(B15,'[1]Sheet1 (2)'!$B$3:$E$61,4,FALSE)</f>
        <v>83.6</v>
      </c>
      <c r="K15" s="2">
        <f t="shared" ref="K15:K18" si="4">J15/2</f>
        <v>41.8</v>
      </c>
      <c r="L15" s="2">
        <f t="shared" ref="L15:L18" si="5">I15+K15</f>
        <v>72</v>
      </c>
      <c r="M15" s="2">
        <v>1</v>
      </c>
      <c r="N15" s="2" t="s">
        <v>21</v>
      </c>
      <c r="O15" s="2"/>
    </row>
    <row r="16" ht="18.75" spans="1:15">
      <c r="A16" s="2">
        <v>13</v>
      </c>
      <c r="B16" s="3" t="s">
        <v>46</v>
      </c>
      <c r="C16" s="4" t="s">
        <v>17</v>
      </c>
      <c r="D16" s="4" t="s">
        <v>18</v>
      </c>
      <c r="E16" s="12" t="s">
        <v>47</v>
      </c>
      <c r="F16" s="2" t="s">
        <v>45</v>
      </c>
      <c r="G16" s="2">
        <v>17</v>
      </c>
      <c r="H16" s="2">
        <v>57.3</v>
      </c>
      <c r="I16" s="2">
        <f t="shared" si="3"/>
        <v>28.65</v>
      </c>
      <c r="J16" s="2">
        <f>VLOOKUP(B16,'[1]Sheet1 (2)'!$B$3:$E$61,4,FALSE)</f>
        <v>72.6</v>
      </c>
      <c r="K16" s="2">
        <f t="shared" si="4"/>
        <v>36.3</v>
      </c>
      <c r="L16" s="2">
        <f t="shared" si="5"/>
        <v>64.95</v>
      </c>
      <c r="M16" s="2">
        <v>2</v>
      </c>
      <c r="N16" s="2" t="s">
        <v>32</v>
      </c>
      <c r="O16" s="2"/>
    </row>
    <row r="17" ht="17" customHeight="1" spans="1:15">
      <c r="A17" s="5"/>
      <c r="B17" s="6"/>
      <c r="C17" s="6"/>
      <c r="D17" s="6"/>
      <c r="E17" s="6"/>
      <c r="F17" s="6"/>
      <c r="G17" s="5"/>
      <c r="H17" s="5"/>
      <c r="I17" s="5"/>
      <c r="J17" s="5"/>
      <c r="K17" s="5"/>
      <c r="L17" s="5"/>
      <c r="M17" s="6"/>
      <c r="N17" s="6"/>
      <c r="O17" s="6"/>
    </row>
    <row r="18" ht="18.75" spans="1:15">
      <c r="A18" s="2">
        <v>14</v>
      </c>
      <c r="B18" s="3" t="s">
        <v>48</v>
      </c>
      <c r="C18" s="4" t="s">
        <v>49</v>
      </c>
      <c r="D18" s="4" t="s">
        <v>18</v>
      </c>
      <c r="E18" s="12" t="s">
        <v>50</v>
      </c>
      <c r="F18" s="2" t="s">
        <v>51</v>
      </c>
      <c r="G18" s="2">
        <v>57</v>
      </c>
      <c r="H18" s="2">
        <v>67.8</v>
      </c>
      <c r="I18" s="2">
        <f t="shared" si="3"/>
        <v>33.9</v>
      </c>
      <c r="J18" s="2">
        <f>VLOOKUP(B18,'[1]Sheet1 (2)'!$B$3:$E$61,4,FALSE)</f>
        <v>82.2</v>
      </c>
      <c r="K18" s="2">
        <f t="shared" si="4"/>
        <v>41.1</v>
      </c>
      <c r="L18" s="2">
        <f t="shared" si="5"/>
        <v>75</v>
      </c>
      <c r="M18" s="2">
        <v>1</v>
      </c>
      <c r="N18" s="2" t="s">
        <v>21</v>
      </c>
      <c r="O18" s="2"/>
    </row>
    <row r="19" ht="21" customHeight="1" spans="1:15">
      <c r="A19" s="2">
        <v>15</v>
      </c>
      <c r="B19" s="3" t="s">
        <v>52</v>
      </c>
      <c r="C19" s="4" t="s">
        <v>17</v>
      </c>
      <c r="D19" s="4" t="s">
        <v>18</v>
      </c>
      <c r="E19" s="12" t="s">
        <v>53</v>
      </c>
      <c r="F19" s="2" t="s">
        <v>51</v>
      </c>
      <c r="G19" s="2"/>
      <c r="H19" s="2">
        <v>61.6</v>
      </c>
      <c r="I19" s="2">
        <f t="shared" si="3"/>
        <v>30.8</v>
      </c>
      <c r="J19" s="2"/>
      <c r="K19" s="2"/>
      <c r="L19" s="2"/>
      <c r="M19" s="2"/>
      <c r="N19" s="2"/>
      <c r="O19" s="2" t="s">
        <v>54</v>
      </c>
    </row>
    <row r="20" ht="17" customHeight="1" spans="1:15">
      <c r="A20" s="5"/>
      <c r="B20" s="6"/>
      <c r="C20" s="6"/>
      <c r="D20" s="6"/>
      <c r="E20" s="6"/>
      <c r="F20" s="6"/>
      <c r="G20" s="5"/>
      <c r="H20" s="5"/>
      <c r="I20" s="5"/>
      <c r="J20" s="5"/>
      <c r="K20" s="5"/>
      <c r="L20" s="5"/>
      <c r="M20" s="6"/>
      <c r="N20" s="6"/>
      <c r="O20" s="6"/>
    </row>
    <row r="21" ht="21" customHeight="1" spans="1:15">
      <c r="A21" s="2">
        <v>16</v>
      </c>
      <c r="B21" s="3" t="s">
        <v>55</v>
      </c>
      <c r="C21" s="4" t="s">
        <v>17</v>
      </c>
      <c r="D21" s="4" t="s">
        <v>18</v>
      </c>
      <c r="E21" s="12" t="s">
        <v>56</v>
      </c>
      <c r="F21" s="2" t="s">
        <v>57</v>
      </c>
      <c r="G21" s="2">
        <v>56</v>
      </c>
      <c r="H21" s="2">
        <v>64.7</v>
      </c>
      <c r="I21" s="2">
        <f t="shared" ref="I21:I25" si="6">H21/2</f>
        <v>32.35</v>
      </c>
      <c r="J21" s="2">
        <f>VLOOKUP(B21,'[1]Sheet1 (2)'!$B$3:$E$61,4,FALSE)</f>
        <v>84</v>
      </c>
      <c r="K21" s="2">
        <f t="shared" ref="K21:K24" si="7">J21/2</f>
        <v>42</v>
      </c>
      <c r="L21" s="2">
        <f t="shared" ref="L21:L24" si="8">I21+K21</f>
        <v>74.35</v>
      </c>
      <c r="M21" s="2">
        <v>1</v>
      </c>
      <c r="N21" s="2" t="s">
        <v>21</v>
      </c>
      <c r="O21" s="9" t="s">
        <v>58</v>
      </c>
    </row>
    <row r="22" ht="23" customHeight="1" spans="1:15">
      <c r="A22" s="2">
        <v>17</v>
      </c>
      <c r="B22" s="3" t="s">
        <v>59</v>
      </c>
      <c r="C22" s="4" t="s">
        <v>49</v>
      </c>
      <c r="D22" s="4" t="s">
        <v>18</v>
      </c>
      <c r="E22" s="12" t="s">
        <v>60</v>
      </c>
      <c r="F22" s="2" t="s">
        <v>57</v>
      </c>
      <c r="G22" s="2">
        <v>58</v>
      </c>
      <c r="H22" s="2">
        <v>64.1</v>
      </c>
      <c r="I22" s="2">
        <f t="shared" si="6"/>
        <v>32.05</v>
      </c>
      <c r="J22" s="2">
        <f>VLOOKUP(B22,'[1]Sheet1 (2)'!$B$3:$E$61,4,FALSE)</f>
        <v>84.6</v>
      </c>
      <c r="K22" s="2">
        <f t="shared" si="7"/>
        <v>42.3</v>
      </c>
      <c r="L22" s="2">
        <f t="shared" si="8"/>
        <v>74.35</v>
      </c>
      <c r="M22" s="2">
        <v>2</v>
      </c>
      <c r="N22" s="2" t="s">
        <v>32</v>
      </c>
      <c r="O22" s="10"/>
    </row>
    <row r="23" ht="17" customHeight="1" spans="1:15">
      <c r="A23" s="5"/>
      <c r="B23" s="6"/>
      <c r="C23" s="6"/>
      <c r="D23" s="6"/>
      <c r="E23" s="6"/>
      <c r="F23" s="6"/>
      <c r="G23" s="5"/>
      <c r="H23" s="5"/>
      <c r="I23" s="5"/>
      <c r="J23" s="5"/>
      <c r="K23" s="5"/>
      <c r="L23" s="5"/>
      <c r="M23" s="6"/>
      <c r="N23" s="6"/>
      <c r="O23" s="6"/>
    </row>
    <row r="24" ht="21" customHeight="1" spans="1:15">
      <c r="A24" s="2">
        <v>18</v>
      </c>
      <c r="B24" s="3" t="s">
        <v>61</v>
      </c>
      <c r="C24" s="4" t="s">
        <v>17</v>
      </c>
      <c r="D24" s="4" t="s">
        <v>18</v>
      </c>
      <c r="E24" s="12" t="s">
        <v>62</v>
      </c>
      <c r="F24" s="2" t="s">
        <v>63</v>
      </c>
      <c r="G24" s="2">
        <v>13</v>
      </c>
      <c r="H24" s="2">
        <v>68.9</v>
      </c>
      <c r="I24" s="2">
        <f t="shared" si="6"/>
        <v>34.45</v>
      </c>
      <c r="J24" s="2">
        <f>VLOOKUP(B24,'[1]Sheet1 (2)'!$B$3:$E$61,4,FALSE)</f>
        <v>73.8</v>
      </c>
      <c r="K24" s="2">
        <f t="shared" si="7"/>
        <v>36.9</v>
      </c>
      <c r="L24" s="2">
        <f t="shared" si="8"/>
        <v>71.35</v>
      </c>
      <c r="M24" s="2">
        <v>1</v>
      </c>
      <c r="N24" s="2" t="s">
        <v>21</v>
      </c>
      <c r="O24" s="2"/>
    </row>
    <row r="25" ht="22" customHeight="1" spans="1:15">
      <c r="A25" s="2">
        <v>19</v>
      </c>
      <c r="B25" s="3" t="s">
        <v>64</v>
      </c>
      <c r="C25" s="4" t="s">
        <v>17</v>
      </c>
      <c r="D25" s="4" t="s">
        <v>18</v>
      </c>
      <c r="E25" s="12" t="s">
        <v>65</v>
      </c>
      <c r="F25" s="2" t="s">
        <v>63</v>
      </c>
      <c r="G25" s="2"/>
      <c r="H25" s="2">
        <v>64.1</v>
      </c>
      <c r="I25" s="2">
        <f t="shared" si="6"/>
        <v>32.05</v>
      </c>
      <c r="J25" s="2"/>
      <c r="K25" s="2"/>
      <c r="L25" s="2"/>
      <c r="M25" s="2"/>
      <c r="N25" s="2"/>
      <c r="O25" s="2" t="s">
        <v>54</v>
      </c>
    </row>
    <row r="26" ht="18.75" spans="1:15">
      <c r="A26" s="5"/>
      <c r="B26" s="6"/>
      <c r="C26" s="6"/>
      <c r="D26" s="6"/>
      <c r="E26" s="6"/>
      <c r="F26" s="6"/>
      <c r="G26" s="5"/>
      <c r="H26" s="5"/>
      <c r="I26" s="5"/>
      <c r="J26" s="5"/>
      <c r="K26" s="5"/>
      <c r="L26" s="5"/>
      <c r="M26" s="6"/>
      <c r="N26" s="6"/>
      <c r="O26" s="6"/>
    </row>
    <row r="27" ht="19" customHeight="1" spans="1:15">
      <c r="A27" s="2">
        <v>20</v>
      </c>
      <c r="B27" s="3" t="s">
        <v>66</v>
      </c>
      <c r="C27" s="4" t="s">
        <v>17</v>
      </c>
      <c r="D27" s="4" t="s">
        <v>67</v>
      </c>
      <c r="E27" s="12" t="s">
        <v>68</v>
      </c>
      <c r="F27" s="4" t="s">
        <v>69</v>
      </c>
      <c r="G27" s="2">
        <v>42</v>
      </c>
      <c r="H27" s="2">
        <v>68.7</v>
      </c>
      <c r="I27" s="2">
        <f t="shared" ref="I27:I35" si="9">H27/2</f>
        <v>34.35</v>
      </c>
      <c r="J27" s="2">
        <f>VLOOKUP(B27,'[1]Sheet1 (2)'!$B$3:$E$61,4,FALSE)</f>
        <v>84.6</v>
      </c>
      <c r="K27" s="2">
        <f t="shared" ref="K27:K35" si="10">J27/2</f>
        <v>42.3</v>
      </c>
      <c r="L27" s="2">
        <f t="shared" ref="L27:L35" si="11">I27+K27</f>
        <v>76.65</v>
      </c>
      <c r="M27" s="2">
        <v>1</v>
      </c>
      <c r="N27" s="2" t="s">
        <v>21</v>
      </c>
      <c r="O27" s="2"/>
    </row>
    <row r="28" ht="19" customHeight="1" spans="1:15">
      <c r="A28" s="2">
        <v>21</v>
      </c>
      <c r="B28" s="3" t="s">
        <v>70</v>
      </c>
      <c r="C28" s="4" t="s">
        <v>17</v>
      </c>
      <c r="D28" s="4" t="s">
        <v>67</v>
      </c>
      <c r="E28" s="12" t="s">
        <v>71</v>
      </c>
      <c r="F28" s="4" t="s">
        <v>69</v>
      </c>
      <c r="G28" s="2">
        <v>46</v>
      </c>
      <c r="H28" s="2">
        <v>70.9</v>
      </c>
      <c r="I28" s="2">
        <f t="shared" si="9"/>
        <v>35.45</v>
      </c>
      <c r="J28" s="2">
        <f>VLOOKUP(B28,'[1]Sheet1 (2)'!$B$3:$E$61,4,FALSE)</f>
        <v>81</v>
      </c>
      <c r="K28" s="2">
        <f t="shared" si="10"/>
        <v>40.5</v>
      </c>
      <c r="L28" s="2">
        <f t="shared" si="11"/>
        <v>75.95</v>
      </c>
      <c r="M28" s="2">
        <v>2</v>
      </c>
      <c r="N28" s="2" t="s">
        <v>21</v>
      </c>
      <c r="O28" s="2"/>
    </row>
    <row r="29" ht="19" customHeight="1" spans="1:15">
      <c r="A29" s="2">
        <v>22</v>
      </c>
      <c r="B29" s="3" t="s">
        <v>72</v>
      </c>
      <c r="C29" s="4" t="s">
        <v>49</v>
      </c>
      <c r="D29" s="4" t="s">
        <v>67</v>
      </c>
      <c r="E29" s="12" t="s">
        <v>73</v>
      </c>
      <c r="F29" s="4" t="s">
        <v>69</v>
      </c>
      <c r="G29" s="2">
        <v>38</v>
      </c>
      <c r="H29" s="2">
        <v>67.8</v>
      </c>
      <c r="I29" s="2">
        <f t="shared" si="9"/>
        <v>33.9</v>
      </c>
      <c r="J29" s="2">
        <f>VLOOKUP(B29,'[1]Sheet1 (2)'!$B$3:$E$61,4,FALSE)</f>
        <v>82.5</v>
      </c>
      <c r="K29" s="2">
        <f t="shared" si="10"/>
        <v>41.25</v>
      </c>
      <c r="L29" s="2">
        <f t="shared" si="11"/>
        <v>75.15</v>
      </c>
      <c r="M29" s="2">
        <v>3</v>
      </c>
      <c r="N29" s="2" t="s">
        <v>21</v>
      </c>
      <c r="O29" s="2"/>
    </row>
    <row r="30" ht="19" customHeight="1" spans="1:15">
      <c r="A30" s="2">
        <v>23</v>
      </c>
      <c r="B30" s="3" t="s">
        <v>74</v>
      </c>
      <c r="C30" s="4" t="s">
        <v>49</v>
      </c>
      <c r="D30" s="4" t="s">
        <v>67</v>
      </c>
      <c r="E30" s="12" t="s">
        <v>75</v>
      </c>
      <c r="F30" s="4" t="s">
        <v>69</v>
      </c>
      <c r="G30" s="2">
        <v>50</v>
      </c>
      <c r="H30" s="2">
        <v>62</v>
      </c>
      <c r="I30" s="2">
        <f t="shared" si="9"/>
        <v>31</v>
      </c>
      <c r="J30" s="2">
        <f>VLOOKUP(B30,'[1]Sheet1 (2)'!$B$3:$E$61,4,FALSE)</f>
        <v>82</v>
      </c>
      <c r="K30" s="2">
        <f t="shared" si="10"/>
        <v>41</v>
      </c>
      <c r="L30" s="2">
        <f t="shared" si="11"/>
        <v>72</v>
      </c>
      <c r="M30" s="2">
        <v>4</v>
      </c>
      <c r="N30" s="2" t="s">
        <v>21</v>
      </c>
      <c r="O30" s="2"/>
    </row>
    <row r="31" ht="19" customHeight="1" spans="1:15">
      <c r="A31" s="2">
        <v>24</v>
      </c>
      <c r="B31" s="3" t="s">
        <v>76</v>
      </c>
      <c r="C31" s="4" t="s">
        <v>17</v>
      </c>
      <c r="D31" s="4" t="s">
        <v>67</v>
      </c>
      <c r="E31" s="12" t="s">
        <v>77</v>
      </c>
      <c r="F31" s="4" t="s">
        <v>69</v>
      </c>
      <c r="G31" s="2">
        <v>51</v>
      </c>
      <c r="H31" s="2">
        <v>64.4</v>
      </c>
      <c r="I31" s="2">
        <f t="shared" si="9"/>
        <v>32.2</v>
      </c>
      <c r="J31" s="2">
        <f>VLOOKUP(B31,'[1]Sheet1 (2)'!$B$3:$E$61,4,FALSE)</f>
        <v>72.8</v>
      </c>
      <c r="K31" s="2">
        <f t="shared" si="10"/>
        <v>36.4</v>
      </c>
      <c r="L31" s="2">
        <f t="shared" si="11"/>
        <v>68.6</v>
      </c>
      <c r="M31" s="2">
        <v>5</v>
      </c>
      <c r="N31" s="2" t="s">
        <v>21</v>
      </c>
      <c r="O31" s="2"/>
    </row>
    <row r="32" ht="19" customHeight="1" spans="1:15">
      <c r="A32" s="2">
        <v>25</v>
      </c>
      <c r="B32" s="3" t="s">
        <v>78</v>
      </c>
      <c r="C32" s="4" t="s">
        <v>17</v>
      </c>
      <c r="D32" s="4" t="s">
        <v>67</v>
      </c>
      <c r="E32" s="12" t="s">
        <v>31</v>
      </c>
      <c r="F32" s="4" t="s">
        <v>69</v>
      </c>
      <c r="G32" s="2">
        <v>31</v>
      </c>
      <c r="H32" s="2">
        <v>53.7</v>
      </c>
      <c r="I32" s="2">
        <f t="shared" si="9"/>
        <v>26.85</v>
      </c>
      <c r="J32" s="2">
        <f>VLOOKUP(B32,'[1]Sheet1 (2)'!$B$3:$E$61,4,FALSE)</f>
        <v>82</v>
      </c>
      <c r="K32" s="2">
        <f t="shared" si="10"/>
        <v>41</v>
      </c>
      <c r="L32" s="2">
        <f t="shared" si="11"/>
        <v>67.85</v>
      </c>
      <c r="M32" s="2">
        <v>6</v>
      </c>
      <c r="N32" s="2" t="s">
        <v>32</v>
      </c>
      <c r="O32" s="2"/>
    </row>
    <row r="33" ht="19" customHeight="1" spans="1:15">
      <c r="A33" s="2">
        <v>26</v>
      </c>
      <c r="B33" s="3" t="s">
        <v>79</v>
      </c>
      <c r="C33" s="4" t="s">
        <v>49</v>
      </c>
      <c r="D33" s="4" t="s">
        <v>67</v>
      </c>
      <c r="E33" s="12" t="s">
        <v>80</v>
      </c>
      <c r="F33" s="4" t="s">
        <v>69</v>
      </c>
      <c r="G33" s="2">
        <v>45</v>
      </c>
      <c r="H33" s="2">
        <v>56.3</v>
      </c>
      <c r="I33" s="2">
        <f t="shared" si="9"/>
        <v>28.15</v>
      </c>
      <c r="J33" s="2">
        <f>VLOOKUP(B33,'[1]Sheet1 (2)'!$B$3:$E$61,4,FALSE)</f>
        <v>78.8</v>
      </c>
      <c r="K33" s="2">
        <f t="shared" si="10"/>
        <v>39.4</v>
      </c>
      <c r="L33" s="2">
        <f t="shared" si="11"/>
        <v>67.55</v>
      </c>
      <c r="M33" s="2">
        <v>7</v>
      </c>
      <c r="N33" s="2" t="s">
        <v>32</v>
      </c>
      <c r="O33" s="2"/>
    </row>
    <row r="34" ht="19" customHeight="1" spans="1:15">
      <c r="A34" s="2">
        <v>27</v>
      </c>
      <c r="B34" s="3" t="s">
        <v>81</v>
      </c>
      <c r="C34" s="4" t="s">
        <v>49</v>
      </c>
      <c r="D34" s="4" t="s">
        <v>67</v>
      </c>
      <c r="E34" s="12" t="s">
        <v>82</v>
      </c>
      <c r="F34" s="4" t="s">
        <v>69</v>
      </c>
      <c r="G34" s="2">
        <v>47</v>
      </c>
      <c r="H34" s="2">
        <v>57.7</v>
      </c>
      <c r="I34" s="2">
        <f t="shared" si="9"/>
        <v>28.85</v>
      </c>
      <c r="J34" s="2">
        <f>VLOOKUP(B34,'[1]Sheet1 (2)'!$B$3:$E$61,4,FALSE)</f>
        <v>72.4</v>
      </c>
      <c r="K34" s="2">
        <f t="shared" si="10"/>
        <v>36.2</v>
      </c>
      <c r="L34" s="2">
        <f t="shared" si="11"/>
        <v>65.05</v>
      </c>
      <c r="M34" s="2">
        <v>8</v>
      </c>
      <c r="N34" s="2" t="s">
        <v>32</v>
      </c>
      <c r="O34" s="2"/>
    </row>
    <row r="35" ht="19" customHeight="1" spans="1:15">
      <c r="A35" s="2">
        <v>28</v>
      </c>
      <c r="B35" s="3" t="s">
        <v>83</v>
      </c>
      <c r="C35" s="4" t="s">
        <v>17</v>
      </c>
      <c r="D35" s="4" t="s">
        <v>67</v>
      </c>
      <c r="E35" s="12" t="s">
        <v>84</v>
      </c>
      <c r="F35" s="4" t="s">
        <v>69</v>
      </c>
      <c r="G35" s="2">
        <v>48</v>
      </c>
      <c r="H35" s="2">
        <v>52.8</v>
      </c>
      <c r="I35" s="2">
        <f t="shared" si="9"/>
        <v>26.4</v>
      </c>
      <c r="J35" s="2">
        <f>VLOOKUP(B35,'[1]Sheet1 (2)'!$B$3:$E$61,4,FALSE)</f>
        <v>74.4</v>
      </c>
      <c r="K35" s="2">
        <f t="shared" si="10"/>
        <v>37.2</v>
      </c>
      <c r="L35" s="2">
        <f t="shared" si="11"/>
        <v>63.6</v>
      </c>
      <c r="M35" s="2">
        <v>9</v>
      </c>
      <c r="N35" s="2" t="s">
        <v>32</v>
      </c>
      <c r="O35" s="2"/>
    </row>
    <row r="36" ht="9" customHeight="1" spans="1:15">
      <c r="A36" s="5"/>
      <c r="B36" s="6"/>
      <c r="C36" s="6"/>
      <c r="D36" s="6"/>
      <c r="E36" s="6"/>
      <c r="F36" s="6"/>
      <c r="G36" s="5"/>
      <c r="H36" s="5"/>
      <c r="I36" s="5"/>
      <c r="J36" s="5"/>
      <c r="K36" s="5"/>
      <c r="L36" s="5"/>
      <c r="M36" s="6"/>
      <c r="N36" s="6"/>
      <c r="O36" s="6"/>
    </row>
    <row r="37" ht="19" customHeight="1" spans="1:15">
      <c r="A37" s="2">
        <v>29</v>
      </c>
      <c r="B37" s="3" t="s">
        <v>85</v>
      </c>
      <c r="C37" s="4" t="s">
        <v>17</v>
      </c>
      <c r="D37" s="4" t="s">
        <v>67</v>
      </c>
      <c r="E37" s="12" t="s">
        <v>86</v>
      </c>
      <c r="F37" s="4" t="s">
        <v>87</v>
      </c>
      <c r="G37" s="2">
        <v>33</v>
      </c>
      <c r="H37" s="2">
        <v>63.9</v>
      </c>
      <c r="I37" s="2">
        <f t="shared" ref="I37:I39" si="12">H37/2</f>
        <v>31.95</v>
      </c>
      <c r="J37" s="2">
        <f>VLOOKUP(B37,'[1]Sheet1 (2)'!$B$3:$E$61,4,FALSE)</f>
        <v>78.6</v>
      </c>
      <c r="K37" s="2">
        <f t="shared" ref="K37:K42" si="13">J37/2</f>
        <v>39.3</v>
      </c>
      <c r="L37" s="2">
        <f t="shared" ref="L37:L42" si="14">I37+K37</f>
        <v>71.25</v>
      </c>
      <c r="M37" s="2">
        <v>1</v>
      </c>
      <c r="N37" s="2" t="s">
        <v>21</v>
      </c>
      <c r="O37" s="2"/>
    </row>
    <row r="38" ht="19" customHeight="1" spans="1:15">
      <c r="A38" s="2">
        <v>30</v>
      </c>
      <c r="B38" s="3" t="s">
        <v>88</v>
      </c>
      <c r="C38" s="4" t="s">
        <v>17</v>
      </c>
      <c r="D38" s="4" t="s">
        <v>67</v>
      </c>
      <c r="E38" s="12" t="s">
        <v>89</v>
      </c>
      <c r="F38" s="4" t="s">
        <v>87</v>
      </c>
      <c r="G38" s="2">
        <v>36</v>
      </c>
      <c r="H38" s="2">
        <v>54.6</v>
      </c>
      <c r="I38" s="2">
        <f t="shared" si="12"/>
        <v>27.3</v>
      </c>
      <c r="J38" s="2">
        <f>VLOOKUP(B38,'[1]Sheet1 (2)'!$B$3:$E$61,4,FALSE)</f>
        <v>76.4</v>
      </c>
      <c r="K38" s="2">
        <f t="shared" si="13"/>
        <v>38.2</v>
      </c>
      <c r="L38" s="2">
        <f t="shared" si="14"/>
        <v>65.5</v>
      </c>
      <c r="M38" s="2">
        <v>2</v>
      </c>
      <c r="N38" s="2" t="s">
        <v>21</v>
      </c>
      <c r="O38" s="2"/>
    </row>
    <row r="39" ht="19" customHeight="1" spans="1:15">
      <c r="A39" s="2">
        <v>31</v>
      </c>
      <c r="B39" s="3" t="s">
        <v>90</v>
      </c>
      <c r="C39" s="4" t="s">
        <v>17</v>
      </c>
      <c r="D39" s="4" t="s">
        <v>67</v>
      </c>
      <c r="E39" s="12" t="s">
        <v>91</v>
      </c>
      <c r="F39" s="4" t="s">
        <v>87</v>
      </c>
      <c r="G39" s="2"/>
      <c r="H39" s="2">
        <v>58.6</v>
      </c>
      <c r="I39" s="2">
        <f t="shared" si="12"/>
        <v>29.3</v>
      </c>
      <c r="J39" s="2"/>
      <c r="K39" s="2"/>
      <c r="L39" s="2"/>
      <c r="M39" s="2"/>
      <c r="N39" s="2"/>
      <c r="O39" s="2" t="s">
        <v>54</v>
      </c>
    </row>
    <row r="40" ht="8" customHeight="1" spans="1:15">
      <c r="A40" s="5"/>
      <c r="B40" s="6"/>
      <c r="C40" s="6"/>
      <c r="D40" s="6"/>
      <c r="E40" s="6"/>
      <c r="F40" s="6"/>
      <c r="G40" s="5"/>
      <c r="H40" s="5"/>
      <c r="I40" s="5"/>
      <c r="J40" s="5"/>
      <c r="K40" s="5"/>
      <c r="L40" s="5"/>
      <c r="M40" s="6"/>
      <c r="N40" s="6"/>
      <c r="O40" s="6"/>
    </row>
    <row r="41" ht="19" customHeight="1" spans="1:15">
      <c r="A41" s="2">
        <v>32</v>
      </c>
      <c r="B41" s="7" t="s">
        <v>92</v>
      </c>
      <c r="C41" s="2" t="s">
        <v>49</v>
      </c>
      <c r="D41" s="4" t="s">
        <v>67</v>
      </c>
      <c r="E41" s="12" t="s">
        <v>40</v>
      </c>
      <c r="F41" s="2" t="s">
        <v>93</v>
      </c>
      <c r="G41" s="2">
        <v>52</v>
      </c>
      <c r="H41" s="2">
        <v>68.3</v>
      </c>
      <c r="I41" s="2">
        <f t="shared" ref="I41:I49" si="15">H41/2</f>
        <v>34.15</v>
      </c>
      <c r="J41" s="2">
        <f>VLOOKUP(B41,'[1]Sheet1 (2)'!$B$3:$E$61,4,FALSE)</f>
        <v>89</v>
      </c>
      <c r="K41" s="2">
        <f t="shared" si="13"/>
        <v>44.5</v>
      </c>
      <c r="L41" s="2">
        <f t="shared" si="14"/>
        <v>78.65</v>
      </c>
      <c r="M41" s="2">
        <v>1</v>
      </c>
      <c r="N41" s="2" t="s">
        <v>21</v>
      </c>
      <c r="O41" s="2"/>
    </row>
    <row r="42" ht="19" customHeight="1" spans="1:15">
      <c r="A42" s="2">
        <v>33</v>
      </c>
      <c r="B42" s="7" t="s">
        <v>94</v>
      </c>
      <c r="C42" s="2" t="s">
        <v>49</v>
      </c>
      <c r="D42" s="4" t="s">
        <v>67</v>
      </c>
      <c r="E42" s="12" t="s">
        <v>95</v>
      </c>
      <c r="F42" s="2" t="s">
        <v>93</v>
      </c>
      <c r="G42" s="2">
        <v>49</v>
      </c>
      <c r="H42" s="2">
        <v>54.5</v>
      </c>
      <c r="I42" s="2">
        <f t="shared" si="15"/>
        <v>27.25</v>
      </c>
      <c r="J42" s="2">
        <f>VLOOKUP(B42,'[1]Sheet1 (2)'!$B$3:$E$61,4,FALSE)</f>
        <v>81.4</v>
      </c>
      <c r="K42" s="2">
        <f t="shared" si="13"/>
        <v>40.7</v>
      </c>
      <c r="L42" s="2">
        <f t="shared" si="14"/>
        <v>67.95</v>
      </c>
      <c r="M42" s="2">
        <v>2</v>
      </c>
      <c r="N42" s="2" t="s">
        <v>21</v>
      </c>
      <c r="O42" s="2"/>
    </row>
    <row r="43" ht="8" customHeight="1" spans="1:15">
      <c r="A43" s="5"/>
      <c r="B43" s="6"/>
      <c r="C43" s="6"/>
      <c r="D43" s="6"/>
      <c r="E43" s="6"/>
      <c r="F43" s="6"/>
      <c r="G43" s="5"/>
      <c r="H43" s="5"/>
      <c r="I43" s="5"/>
      <c r="J43" s="5"/>
      <c r="K43" s="5"/>
      <c r="L43" s="5"/>
      <c r="M43" s="6"/>
      <c r="N43" s="6"/>
      <c r="O43" s="6"/>
    </row>
    <row r="44" ht="19" customHeight="1" spans="1:15">
      <c r="A44" s="2">
        <v>34</v>
      </c>
      <c r="B44" s="3" t="s">
        <v>96</v>
      </c>
      <c r="C44" s="4" t="s">
        <v>49</v>
      </c>
      <c r="D44" s="4" t="s">
        <v>67</v>
      </c>
      <c r="E44" s="12" t="s">
        <v>97</v>
      </c>
      <c r="F44" s="4" t="s">
        <v>98</v>
      </c>
      <c r="G44" s="2">
        <v>43</v>
      </c>
      <c r="H44" s="2">
        <v>50.9</v>
      </c>
      <c r="I44" s="2">
        <f t="shared" si="15"/>
        <v>25.45</v>
      </c>
      <c r="J44" s="2">
        <f>VLOOKUP(B44,'[1]Sheet1 (2)'!$B$3:$E$61,4,FALSE)</f>
        <v>84.6</v>
      </c>
      <c r="K44" s="2">
        <f t="shared" ref="K44:K47" si="16">J44/2</f>
        <v>42.3</v>
      </c>
      <c r="L44" s="2">
        <f t="shared" ref="L44:L47" si="17">I44+K44</f>
        <v>67.75</v>
      </c>
      <c r="M44" s="2">
        <v>1</v>
      </c>
      <c r="N44" s="2" t="s">
        <v>21</v>
      </c>
      <c r="O44" s="2"/>
    </row>
    <row r="45" ht="19" customHeight="1" spans="1:15">
      <c r="A45" s="2">
        <v>35</v>
      </c>
      <c r="B45" s="3" t="s">
        <v>99</v>
      </c>
      <c r="C45" s="4" t="s">
        <v>49</v>
      </c>
      <c r="D45" s="4" t="s">
        <v>67</v>
      </c>
      <c r="E45" s="12" t="s">
        <v>100</v>
      </c>
      <c r="F45" s="4" t="s">
        <v>98</v>
      </c>
      <c r="G45" s="2">
        <v>32</v>
      </c>
      <c r="H45" s="2">
        <v>58.5</v>
      </c>
      <c r="I45" s="2">
        <f t="shared" si="15"/>
        <v>29.25</v>
      </c>
      <c r="J45" s="2">
        <f>VLOOKUP(B45,'[1]Sheet1 (2)'!$B$3:$E$61,4,FALSE)</f>
        <v>76.6</v>
      </c>
      <c r="K45" s="2">
        <f t="shared" si="16"/>
        <v>38.3</v>
      </c>
      <c r="L45" s="2">
        <f t="shared" si="17"/>
        <v>67.55</v>
      </c>
      <c r="M45" s="2">
        <v>2</v>
      </c>
      <c r="N45" s="2" t="s">
        <v>21</v>
      </c>
      <c r="O45" s="2"/>
    </row>
    <row r="46" ht="19" customHeight="1" spans="1:15">
      <c r="A46" s="2">
        <v>36</v>
      </c>
      <c r="B46" s="3" t="s">
        <v>101</v>
      </c>
      <c r="C46" s="4" t="s">
        <v>17</v>
      </c>
      <c r="D46" s="4" t="s">
        <v>67</v>
      </c>
      <c r="E46" s="12" t="s">
        <v>102</v>
      </c>
      <c r="F46" s="4" t="s">
        <v>98</v>
      </c>
      <c r="G46" s="2">
        <v>34</v>
      </c>
      <c r="H46" s="2">
        <v>57.6</v>
      </c>
      <c r="I46" s="2">
        <f t="shared" si="15"/>
        <v>28.8</v>
      </c>
      <c r="J46" s="2">
        <f>VLOOKUP(B46,'[1]Sheet1 (2)'!$B$3:$E$61,4,FALSE)</f>
        <v>76.8</v>
      </c>
      <c r="K46" s="2">
        <f t="shared" si="16"/>
        <v>38.4</v>
      </c>
      <c r="L46" s="2">
        <f t="shared" si="17"/>
        <v>67.2</v>
      </c>
      <c r="M46" s="2">
        <v>3</v>
      </c>
      <c r="N46" s="2" t="s">
        <v>21</v>
      </c>
      <c r="O46" s="2"/>
    </row>
    <row r="47" ht="19" customHeight="1" spans="1:15">
      <c r="A47" s="2">
        <v>37</v>
      </c>
      <c r="B47" s="3" t="s">
        <v>103</v>
      </c>
      <c r="C47" s="4" t="s">
        <v>49</v>
      </c>
      <c r="D47" s="4" t="s">
        <v>67</v>
      </c>
      <c r="E47" s="12" t="s">
        <v>23</v>
      </c>
      <c r="F47" s="4" t="s">
        <v>98</v>
      </c>
      <c r="G47" s="2">
        <v>44</v>
      </c>
      <c r="H47" s="2">
        <v>50.5</v>
      </c>
      <c r="I47" s="2">
        <f t="shared" si="15"/>
        <v>25.25</v>
      </c>
      <c r="J47" s="2">
        <f>VLOOKUP(B47,'[1]Sheet1 (2)'!$B$3:$E$61,4,FALSE)</f>
        <v>77.6</v>
      </c>
      <c r="K47" s="2">
        <f t="shared" si="16"/>
        <v>38.8</v>
      </c>
      <c r="L47" s="2">
        <f t="shared" si="17"/>
        <v>64.05</v>
      </c>
      <c r="M47" s="2">
        <v>4</v>
      </c>
      <c r="N47" s="2" t="s">
        <v>32</v>
      </c>
      <c r="O47" s="2"/>
    </row>
    <row r="48" ht="19" customHeight="1" spans="1:15">
      <c r="A48" s="2">
        <v>38</v>
      </c>
      <c r="B48" s="3" t="s">
        <v>104</v>
      </c>
      <c r="C48" s="4" t="s">
        <v>49</v>
      </c>
      <c r="D48" s="4" t="s">
        <v>67</v>
      </c>
      <c r="E48" s="12" t="s">
        <v>34</v>
      </c>
      <c r="F48" s="4" t="s">
        <v>98</v>
      </c>
      <c r="G48" s="2"/>
      <c r="H48" s="2">
        <v>64.3</v>
      </c>
      <c r="I48" s="2">
        <f t="shared" si="15"/>
        <v>32.15</v>
      </c>
      <c r="J48" s="2"/>
      <c r="K48" s="2"/>
      <c r="L48" s="2"/>
      <c r="M48" s="2"/>
      <c r="N48" s="2"/>
      <c r="O48" s="2" t="s">
        <v>54</v>
      </c>
    </row>
    <row r="49" ht="19" customHeight="1" spans="1:15">
      <c r="A49" s="2">
        <v>39</v>
      </c>
      <c r="B49" s="3" t="s">
        <v>105</v>
      </c>
      <c r="C49" s="4" t="s">
        <v>49</v>
      </c>
      <c r="D49" s="4" t="s">
        <v>67</v>
      </c>
      <c r="E49" s="12" t="s">
        <v>106</v>
      </c>
      <c r="F49" s="4" t="s">
        <v>98</v>
      </c>
      <c r="G49" s="2"/>
      <c r="H49" s="2">
        <v>55</v>
      </c>
      <c r="I49" s="2">
        <f t="shared" si="15"/>
        <v>27.5</v>
      </c>
      <c r="J49" s="2"/>
      <c r="K49" s="2"/>
      <c r="L49" s="2"/>
      <c r="M49" s="2"/>
      <c r="N49" s="2"/>
      <c r="O49" s="2" t="s">
        <v>54</v>
      </c>
    </row>
    <row r="50" ht="7" customHeight="1" spans="1:15">
      <c r="A50" s="5"/>
      <c r="B50" s="6"/>
      <c r="C50" s="6"/>
      <c r="D50" s="6"/>
      <c r="E50" s="6"/>
      <c r="F50" s="6"/>
      <c r="G50" s="5"/>
      <c r="H50" s="5"/>
      <c r="I50" s="5"/>
      <c r="J50" s="5"/>
      <c r="K50" s="5"/>
      <c r="L50" s="5"/>
      <c r="M50" s="6"/>
      <c r="N50" s="6"/>
      <c r="O50" s="6"/>
    </row>
    <row r="51" ht="19" customHeight="1" spans="1:15">
      <c r="A51" s="2">
        <v>40</v>
      </c>
      <c r="B51" s="7" t="s">
        <v>107</v>
      </c>
      <c r="C51" s="2" t="s">
        <v>17</v>
      </c>
      <c r="D51" s="4" t="s">
        <v>67</v>
      </c>
      <c r="E51" s="12" t="s">
        <v>108</v>
      </c>
      <c r="F51" s="2" t="s">
        <v>109</v>
      </c>
      <c r="G51" s="2">
        <v>37</v>
      </c>
      <c r="H51" s="2">
        <v>58.5</v>
      </c>
      <c r="I51" s="2">
        <f t="shared" ref="I51:I53" si="18">H51/2</f>
        <v>29.25</v>
      </c>
      <c r="J51" s="2">
        <f>VLOOKUP(B51,'[1]Sheet1 (2)'!$B$3:$E$61,4,FALSE)</f>
        <v>81.4</v>
      </c>
      <c r="K51" s="2">
        <f t="shared" ref="K51:K53" si="19">J51/2</f>
        <v>40.7</v>
      </c>
      <c r="L51" s="2">
        <f t="shared" ref="L51:L53" si="20">I51+K51</f>
        <v>69.95</v>
      </c>
      <c r="M51" s="2">
        <v>1</v>
      </c>
      <c r="N51" s="2" t="s">
        <v>21</v>
      </c>
      <c r="O51" s="2"/>
    </row>
    <row r="52" ht="19" customHeight="1" spans="1:15">
      <c r="A52" s="2">
        <v>41</v>
      </c>
      <c r="B52" s="7" t="s">
        <v>110</v>
      </c>
      <c r="C52" s="2" t="s">
        <v>17</v>
      </c>
      <c r="D52" s="4" t="s">
        <v>67</v>
      </c>
      <c r="E52" s="12" t="s">
        <v>111</v>
      </c>
      <c r="F52" s="2" t="s">
        <v>109</v>
      </c>
      <c r="G52" s="2">
        <v>40</v>
      </c>
      <c r="H52" s="2">
        <v>55.1</v>
      </c>
      <c r="I52" s="2">
        <f t="shared" si="18"/>
        <v>27.55</v>
      </c>
      <c r="J52" s="2">
        <f>VLOOKUP(B52,'[1]Sheet1 (2)'!$B$3:$E$61,4,FALSE)</f>
        <v>78</v>
      </c>
      <c r="K52" s="2">
        <f t="shared" si="19"/>
        <v>39</v>
      </c>
      <c r="L52" s="2">
        <f t="shared" si="20"/>
        <v>66.55</v>
      </c>
      <c r="M52" s="2">
        <v>2</v>
      </c>
      <c r="N52" s="2" t="s">
        <v>21</v>
      </c>
      <c r="O52" s="2"/>
    </row>
    <row r="53" ht="19" customHeight="1" spans="1:15">
      <c r="A53" s="2">
        <v>42</v>
      </c>
      <c r="B53" s="7" t="s">
        <v>112</v>
      </c>
      <c r="C53" s="2" t="s">
        <v>17</v>
      </c>
      <c r="D53" s="4" t="s">
        <v>67</v>
      </c>
      <c r="E53" s="12" t="s">
        <v>113</v>
      </c>
      <c r="F53" s="2" t="s">
        <v>109</v>
      </c>
      <c r="G53" s="2">
        <v>39</v>
      </c>
      <c r="H53" s="2">
        <v>52.8</v>
      </c>
      <c r="I53" s="2">
        <f t="shared" si="18"/>
        <v>26.4</v>
      </c>
      <c r="J53" s="2">
        <f>VLOOKUP(B53,'[1]Sheet1 (2)'!$B$3:$E$61,4,FALSE)</f>
        <v>75</v>
      </c>
      <c r="K53" s="2">
        <f t="shared" si="19"/>
        <v>37.5</v>
      </c>
      <c r="L53" s="2">
        <f t="shared" si="20"/>
        <v>63.9</v>
      </c>
      <c r="M53" s="2">
        <v>3</v>
      </c>
      <c r="N53" s="2" t="s">
        <v>32</v>
      </c>
      <c r="O53" s="2"/>
    </row>
    <row r="54" ht="6" customHeight="1" spans="1:15">
      <c r="A54" s="5"/>
      <c r="B54" s="6"/>
      <c r="C54" s="6"/>
      <c r="D54" s="6"/>
      <c r="E54" s="6"/>
      <c r="F54" s="6"/>
      <c r="G54" s="5"/>
      <c r="H54" s="5"/>
      <c r="I54" s="5"/>
      <c r="J54" s="5"/>
      <c r="K54" s="5"/>
      <c r="L54" s="5"/>
      <c r="M54" s="6"/>
      <c r="N54" s="6"/>
      <c r="O54" s="6"/>
    </row>
    <row r="55" ht="20" customHeight="1" spans="1:15">
      <c r="A55" s="2">
        <v>43</v>
      </c>
      <c r="B55" s="7" t="s">
        <v>114</v>
      </c>
      <c r="C55" s="2" t="s">
        <v>17</v>
      </c>
      <c r="D55" s="4" t="s">
        <v>67</v>
      </c>
      <c r="E55" s="12" t="s">
        <v>115</v>
      </c>
      <c r="F55" s="2" t="s">
        <v>116</v>
      </c>
      <c r="G55" s="2">
        <v>22</v>
      </c>
      <c r="H55" s="2">
        <v>67.4</v>
      </c>
      <c r="I55" s="2">
        <f t="shared" ref="I55:I57" si="21">H55/2</f>
        <v>33.7</v>
      </c>
      <c r="J55" s="2">
        <f>VLOOKUP(B55,'[1]Sheet1 (2)'!$B$3:$E$61,4,FALSE)</f>
        <v>77</v>
      </c>
      <c r="K55" s="2">
        <f t="shared" ref="K55:K57" si="22">J55/2</f>
        <v>38.5</v>
      </c>
      <c r="L55" s="2">
        <f t="shared" ref="L55:L57" si="23">I55+K55</f>
        <v>72.2</v>
      </c>
      <c r="M55" s="2">
        <v>1</v>
      </c>
      <c r="N55" s="2" t="s">
        <v>21</v>
      </c>
      <c r="O55" s="2"/>
    </row>
    <row r="56" ht="18.75" spans="1:15">
      <c r="A56" s="2">
        <v>44</v>
      </c>
      <c r="B56" s="7" t="s">
        <v>117</v>
      </c>
      <c r="C56" s="2" t="s">
        <v>17</v>
      </c>
      <c r="D56" s="4" t="s">
        <v>67</v>
      </c>
      <c r="E56" s="12" t="s">
        <v>118</v>
      </c>
      <c r="F56" s="2" t="s">
        <v>116</v>
      </c>
      <c r="G56" s="2">
        <v>23</v>
      </c>
      <c r="H56" s="2">
        <v>55.3</v>
      </c>
      <c r="I56" s="2">
        <f t="shared" si="21"/>
        <v>27.65</v>
      </c>
      <c r="J56" s="2">
        <f>VLOOKUP(B56,'[1]Sheet1 (2)'!$B$3:$E$61,4,FALSE)</f>
        <v>86.8</v>
      </c>
      <c r="K56" s="2">
        <f t="shared" si="22"/>
        <v>43.4</v>
      </c>
      <c r="L56" s="2">
        <f t="shared" si="23"/>
        <v>71.05</v>
      </c>
      <c r="M56" s="2">
        <v>2</v>
      </c>
      <c r="N56" s="2" t="s">
        <v>21</v>
      </c>
      <c r="O56" s="2"/>
    </row>
    <row r="57" ht="20" customHeight="1" spans="1:15">
      <c r="A57" s="2">
        <v>45</v>
      </c>
      <c r="B57" s="7" t="s">
        <v>119</v>
      </c>
      <c r="C57" s="2" t="s">
        <v>17</v>
      </c>
      <c r="D57" s="4" t="s">
        <v>67</v>
      </c>
      <c r="E57" s="12" t="s">
        <v>25</v>
      </c>
      <c r="F57" s="2" t="s">
        <v>116</v>
      </c>
      <c r="G57" s="2">
        <v>19</v>
      </c>
      <c r="H57" s="2">
        <v>61.6</v>
      </c>
      <c r="I57" s="2">
        <f t="shared" si="21"/>
        <v>30.8</v>
      </c>
      <c r="J57" s="2">
        <f>VLOOKUP(B57,'[1]Sheet1 (2)'!$B$3:$E$61,4,FALSE)</f>
        <v>74</v>
      </c>
      <c r="K57" s="2">
        <f t="shared" si="22"/>
        <v>37</v>
      </c>
      <c r="L57" s="2">
        <f t="shared" si="23"/>
        <v>67.8</v>
      </c>
      <c r="M57" s="2">
        <v>3</v>
      </c>
      <c r="N57" s="2" t="s">
        <v>21</v>
      </c>
      <c r="O57" s="2"/>
    </row>
    <row r="58" ht="18.75" spans="1:15">
      <c r="A58" s="5"/>
      <c r="B58" s="6"/>
      <c r="C58" s="6"/>
      <c r="D58" s="6"/>
      <c r="E58" s="6"/>
      <c r="F58" s="6"/>
      <c r="G58" s="5"/>
      <c r="H58" s="5"/>
      <c r="I58" s="5"/>
      <c r="J58" s="5"/>
      <c r="K58" s="5"/>
      <c r="L58" s="5"/>
      <c r="M58" s="6"/>
      <c r="N58" s="6"/>
      <c r="O58" s="6"/>
    </row>
    <row r="59" ht="23" customHeight="1" spans="1:15">
      <c r="A59" s="2">
        <v>46</v>
      </c>
      <c r="B59" s="7" t="s">
        <v>120</v>
      </c>
      <c r="C59" s="2" t="s">
        <v>49</v>
      </c>
      <c r="D59" s="4" t="s">
        <v>67</v>
      </c>
      <c r="E59" s="12" t="s">
        <v>121</v>
      </c>
      <c r="F59" s="8" t="s">
        <v>122</v>
      </c>
      <c r="G59" s="2">
        <v>21</v>
      </c>
      <c r="H59" s="2">
        <v>53.8</v>
      </c>
      <c r="I59" s="2">
        <f t="shared" ref="I59:I63" si="24">H59/2</f>
        <v>26.9</v>
      </c>
      <c r="J59" s="2">
        <f>VLOOKUP(B59,'[1]Sheet1 (2)'!$B$3:$E$61,4,FALSE)</f>
        <v>80.2</v>
      </c>
      <c r="K59" s="2">
        <f t="shared" ref="K59:K63" si="25">J59/2</f>
        <v>40.1</v>
      </c>
      <c r="L59" s="2">
        <f t="shared" ref="L59:L63" si="26">I59+K59</f>
        <v>67</v>
      </c>
      <c r="M59" s="2">
        <v>1</v>
      </c>
      <c r="N59" s="2" t="s">
        <v>21</v>
      </c>
      <c r="O59" s="2"/>
    </row>
    <row r="60" ht="18.75" spans="1:15">
      <c r="A60" s="2">
        <v>47</v>
      </c>
      <c r="B60" s="7" t="s">
        <v>123</v>
      </c>
      <c r="C60" s="2" t="s">
        <v>17</v>
      </c>
      <c r="D60" s="4" t="s">
        <v>67</v>
      </c>
      <c r="E60" s="12" t="s">
        <v>124</v>
      </c>
      <c r="F60" s="8" t="s">
        <v>122</v>
      </c>
      <c r="G60" s="2">
        <v>24</v>
      </c>
      <c r="H60" s="2">
        <v>54.4</v>
      </c>
      <c r="I60" s="2">
        <f t="shared" si="24"/>
        <v>27.2</v>
      </c>
      <c r="J60" s="2">
        <f>VLOOKUP(B60,'[1]Sheet1 (2)'!$B$3:$E$61,4,FALSE)</f>
        <v>79.4</v>
      </c>
      <c r="K60" s="2">
        <f t="shared" si="25"/>
        <v>39.7</v>
      </c>
      <c r="L60" s="2">
        <f t="shared" si="26"/>
        <v>66.9</v>
      </c>
      <c r="M60" s="2">
        <v>2</v>
      </c>
      <c r="N60" s="2" t="s">
        <v>32</v>
      </c>
      <c r="O60" s="2"/>
    </row>
    <row r="61" ht="18.75" spans="1:15">
      <c r="A61" s="5"/>
      <c r="B61" s="6"/>
      <c r="C61" s="6"/>
      <c r="D61" s="6"/>
      <c r="E61" s="6"/>
      <c r="F61" s="6"/>
      <c r="G61" s="5"/>
      <c r="H61" s="5"/>
      <c r="I61" s="5"/>
      <c r="J61" s="5"/>
      <c r="K61" s="5"/>
      <c r="L61" s="5"/>
      <c r="M61" s="6"/>
      <c r="N61" s="6"/>
      <c r="O61" s="6"/>
    </row>
    <row r="62" ht="18" customHeight="1" spans="1:15">
      <c r="A62" s="2">
        <v>48</v>
      </c>
      <c r="B62" s="7" t="s">
        <v>125</v>
      </c>
      <c r="C62" s="2" t="s">
        <v>49</v>
      </c>
      <c r="D62" s="4" t="s">
        <v>67</v>
      </c>
      <c r="E62" s="12" t="s">
        <v>50</v>
      </c>
      <c r="F62" s="2" t="s">
        <v>126</v>
      </c>
      <c r="G62" s="2">
        <v>20</v>
      </c>
      <c r="H62" s="2">
        <v>60.6</v>
      </c>
      <c r="I62" s="2">
        <f t="shared" si="24"/>
        <v>30.3</v>
      </c>
      <c r="J62" s="2">
        <f>VLOOKUP(B62,'[1]Sheet1 (2)'!$B$3:$E$61,4,FALSE)</f>
        <v>83.5</v>
      </c>
      <c r="K62" s="2">
        <f t="shared" si="25"/>
        <v>41.75</v>
      </c>
      <c r="L62" s="2">
        <f t="shared" si="26"/>
        <v>72.05</v>
      </c>
      <c r="M62" s="2">
        <v>1</v>
      </c>
      <c r="N62" s="2" t="s">
        <v>21</v>
      </c>
      <c r="O62" s="2"/>
    </row>
    <row r="63" ht="18.75" spans="1:15">
      <c r="A63" s="2">
        <v>49</v>
      </c>
      <c r="B63" s="7" t="s">
        <v>127</v>
      </c>
      <c r="C63" s="2" t="s">
        <v>17</v>
      </c>
      <c r="D63" s="4" t="s">
        <v>67</v>
      </c>
      <c r="E63" s="12" t="s">
        <v>128</v>
      </c>
      <c r="F63" s="2" t="s">
        <v>126</v>
      </c>
      <c r="G63" s="2">
        <v>25</v>
      </c>
      <c r="H63" s="2">
        <v>52</v>
      </c>
      <c r="I63" s="2">
        <f t="shared" si="24"/>
        <v>26</v>
      </c>
      <c r="J63" s="2">
        <f>VLOOKUP(B63,'[1]Sheet1 (2)'!$B$3:$E$61,4,FALSE)</f>
        <v>66.8</v>
      </c>
      <c r="K63" s="2">
        <f t="shared" si="25"/>
        <v>33.4</v>
      </c>
      <c r="L63" s="2">
        <f t="shared" si="26"/>
        <v>59.4</v>
      </c>
      <c r="M63" s="2">
        <v>2</v>
      </c>
      <c r="N63" s="2" t="s">
        <v>32</v>
      </c>
      <c r="O63" s="2"/>
    </row>
    <row r="64" ht="18.75" spans="1:15">
      <c r="A64" s="5"/>
      <c r="B64" s="6"/>
      <c r="C64" s="6"/>
      <c r="D64" s="6"/>
      <c r="E64" s="6"/>
      <c r="F64" s="6"/>
      <c r="G64" s="5"/>
      <c r="H64" s="5"/>
      <c r="I64" s="5"/>
      <c r="J64" s="5"/>
      <c r="K64" s="5"/>
      <c r="L64" s="5"/>
      <c r="M64" s="6"/>
      <c r="N64" s="6"/>
      <c r="O64" s="6"/>
    </row>
    <row r="65" ht="18" customHeight="1" spans="1:15">
      <c r="A65" s="2">
        <v>50</v>
      </c>
      <c r="B65" s="7" t="s">
        <v>129</v>
      </c>
      <c r="C65" s="2" t="s">
        <v>17</v>
      </c>
      <c r="D65" s="4" t="s">
        <v>67</v>
      </c>
      <c r="E65" s="12" t="s">
        <v>130</v>
      </c>
      <c r="F65" s="2" t="s">
        <v>131</v>
      </c>
      <c r="G65" s="2">
        <v>27</v>
      </c>
      <c r="H65" s="2">
        <v>71.7</v>
      </c>
      <c r="I65" s="2">
        <f t="shared" ref="I65:I68" si="27">H65/2</f>
        <v>35.85</v>
      </c>
      <c r="J65" s="2">
        <f>VLOOKUP(B65,'[1]Sheet1 (2)'!$B$3:$E$61,4,FALSE)</f>
        <v>76.6</v>
      </c>
      <c r="K65" s="2">
        <f t="shared" ref="K65:K67" si="28">J65/2</f>
        <v>38.3</v>
      </c>
      <c r="L65" s="2">
        <f t="shared" ref="L65:L67" si="29">I65+K65</f>
        <v>74.15</v>
      </c>
      <c r="M65" s="2">
        <v>1</v>
      </c>
      <c r="N65" s="2" t="s">
        <v>21</v>
      </c>
      <c r="O65" s="2"/>
    </row>
    <row r="66" ht="18.75" spans="1:15">
      <c r="A66" s="2">
        <v>51</v>
      </c>
      <c r="B66" s="7" t="s">
        <v>132</v>
      </c>
      <c r="C66" s="2" t="s">
        <v>17</v>
      </c>
      <c r="D66" s="4" t="s">
        <v>67</v>
      </c>
      <c r="E66" s="12" t="s">
        <v>53</v>
      </c>
      <c r="F66" s="2" t="s">
        <v>131</v>
      </c>
      <c r="G66" s="2">
        <v>29</v>
      </c>
      <c r="H66" s="2">
        <v>70.2</v>
      </c>
      <c r="I66" s="2">
        <f t="shared" si="27"/>
        <v>35.1</v>
      </c>
      <c r="J66" s="2">
        <f>VLOOKUP(B66,'[1]Sheet1 (2)'!$B$3:$E$61,4,FALSE)</f>
        <v>72.8</v>
      </c>
      <c r="K66" s="2">
        <f t="shared" si="28"/>
        <v>36.4</v>
      </c>
      <c r="L66" s="2">
        <f t="shared" si="29"/>
        <v>71.5</v>
      </c>
      <c r="M66" s="2">
        <v>2</v>
      </c>
      <c r="N66" s="2" t="s">
        <v>21</v>
      </c>
      <c r="O66" s="2"/>
    </row>
    <row r="67" ht="18" customHeight="1" spans="1:15">
      <c r="A67" s="2">
        <v>52</v>
      </c>
      <c r="B67" s="7" t="s">
        <v>133</v>
      </c>
      <c r="C67" s="2" t="s">
        <v>17</v>
      </c>
      <c r="D67" s="4" t="s">
        <v>67</v>
      </c>
      <c r="E67" s="12" t="s">
        <v>134</v>
      </c>
      <c r="F67" s="2" t="s">
        <v>131</v>
      </c>
      <c r="G67" s="2">
        <v>28</v>
      </c>
      <c r="H67" s="2">
        <v>69.5</v>
      </c>
      <c r="I67" s="2">
        <f t="shared" si="27"/>
        <v>34.75</v>
      </c>
      <c r="J67" s="2">
        <f>VLOOKUP(B67,'[1]Sheet1 (2)'!$B$3:$E$61,4,FALSE)</f>
        <v>72</v>
      </c>
      <c r="K67" s="2">
        <f t="shared" si="28"/>
        <v>36</v>
      </c>
      <c r="L67" s="2">
        <f t="shared" si="29"/>
        <v>70.75</v>
      </c>
      <c r="M67" s="2">
        <v>3</v>
      </c>
      <c r="N67" s="2" t="s">
        <v>32</v>
      </c>
      <c r="O67" s="2"/>
    </row>
    <row r="68" ht="18.75" spans="1:15">
      <c r="A68" s="2">
        <v>53</v>
      </c>
      <c r="B68" s="7" t="s">
        <v>135</v>
      </c>
      <c r="C68" s="2" t="s">
        <v>17</v>
      </c>
      <c r="D68" s="4" t="s">
        <v>67</v>
      </c>
      <c r="E68" s="12" t="s">
        <v>136</v>
      </c>
      <c r="F68" s="2" t="s">
        <v>131</v>
      </c>
      <c r="G68" s="2"/>
      <c r="H68" s="2">
        <v>68.1</v>
      </c>
      <c r="I68" s="2">
        <f t="shared" si="27"/>
        <v>34.05</v>
      </c>
      <c r="J68" s="2"/>
      <c r="K68" s="2"/>
      <c r="L68" s="2"/>
      <c r="M68" s="2"/>
      <c r="N68" s="2"/>
      <c r="O68" s="2" t="s">
        <v>54</v>
      </c>
    </row>
    <row r="69" ht="18.75" spans="1:15">
      <c r="A69" s="5"/>
      <c r="B69" s="6"/>
      <c r="C69" s="6"/>
      <c r="D69" s="6"/>
      <c r="E69" s="6"/>
      <c r="F69" s="6"/>
      <c r="G69" s="5"/>
      <c r="H69" s="5"/>
      <c r="I69" s="5"/>
      <c r="J69" s="5"/>
      <c r="K69" s="5"/>
      <c r="L69" s="5"/>
      <c r="M69" s="6"/>
      <c r="N69" s="6"/>
      <c r="O69" s="6"/>
    </row>
    <row r="70" ht="18" customHeight="1" spans="1:15">
      <c r="A70" s="2">
        <v>54</v>
      </c>
      <c r="B70" s="7" t="s">
        <v>137</v>
      </c>
      <c r="C70" s="2" t="s">
        <v>17</v>
      </c>
      <c r="D70" s="4" t="s">
        <v>67</v>
      </c>
      <c r="E70" s="12" t="s">
        <v>65</v>
      </c>
      <c r="F70" s="2" t="s">
        <v>138</v>
      </c>
      <c r="G70" s="2">
        <v>54</v>
      </c>
      <c r="H70" s="2">
        <v>66.5</v>
      </c>
      <c r="I70" s="2">
        <f t="shared" ref="I70:I72" si="30">H70/2</f>
        <v>33.25</v>
      </c>
      <c r="J70" s="2">
        <f>VLOOKUP(B70,'[1]Sheet1 (2)'!$B$3:$E$61,4,FALSE)</f>
        <v>82.6</v>
      </c>
      <c r="K70" s="2">
        <f t="shared" ref="K70:K72" si="31">J70/2</f>
        <v>41.3</v>
      </c>
      <c r="L70" s="2">
        <f t="shared" ref="L70:L72" si="32">I70+K70</f>
        <v>74.55</v>
      </c>
      <c r="M70" s="2">
        <v>1</v>
      </c>
      <c r="N70" s="2" t="s">
        <v>21</v>
      </c>
      <c r="O70" s="2"/>
    </row>
    <row r="71" ht="18.75" spans="1:15">
      <c r="A71" s="2">
        <v>55</v>
      </c>
      <c r="B71" s="7" t="s">
        <v>139</v>
      </c>
      <c r="C71" s="2" t="s">
        <v>17</v>
      </c>
      <c r="D71" s="4" t="s">
        <v>67</v>
      </c>
      <c r="E71" s="12" t="s">
        <v>140</v>
      </c>
      <c r="F71" s="2" t="s">
        <v>138</v>
      </c>
      <c r="G71" s="2">
        <v>53</v>
      </c>
      <c r="H71" s="2">
        <v>63.8</v>
      </c>
      <c r="I71" s="2">
        <f t="shared" si="30"/>
        <v>31.9</v>
      </c>
      <c r="J71" s="2">
        <f>VLOOKUP(B71,'[1]Sheet1 (2)'!$B$3:$E$61,4,FALSE)</f>
        <v>77.4</v>
      </c>
      <c r="K71" s="2">
        <f t="shared" si="31"/>
        <v>38.7</v>
      </c>
      <c r="L71" s="2">
        <f t="shared" si="32"/>
        <v>70.6</v>
      </c>
      <c r="M71" s="2">
        <v>2</v>
      </c>
      <c r="N71" s="2" t="s">
        <v>21</v>
      </c>
      <c r="O71" s="2"/>
    </row>
    <row r="72" ht="18" customHeight="1" spans="1:15">
      <c r="A72" s="2">
        <v>56</v>
      </c>
      <c r="B72" s="7" t="s">
        <v>141</v>
      </c>
      <c r="C72" s="2" t="s">
        <v>49</v>
      </c>
      <c r="D72" s="4" t="s">
        <v>67</v>
      </c>
      <c r="E72" s="12" t="s">
        <v>60</v>
      </c>
      <c r="F72" s="2" t="s">
        <v>138</v>
      </c>
      <c r="G72" s="2">
        <v>55</v>
      </c>
      <c r="H72" s="2">
        <v>59.7</v>
      </c>
      <c r="I72" s="2">
        <f t="shared" si="30"/>
        <v>29.85</v>
      </c>
      <c r="J72" s="2">
        <f>VLOOKUP(B72,'[1]Sheet1 (2)'!$B$3:$E$61,4,FALSE)</f>
        <v>78.4</v>
      </c>
      <c r="K72" s="2">
        <f t="shared" si="31"/>
        <v>39.2</v>
      </c>
      <c r="L72" s="2">
        <f t="shared" si="32"/>
        <v>69.05</v>
      </c>
      <c r="M72" s="2">
        <v>3</v>
      </c>
      <c r="N72" s="2" t="s">
        <v>32</v>
      </c>
      <c r="O72" s="2"/>
    </row>
    <row r="73" ht="18.75" spans="1:15">
      <c r="A73" s="5"/>
      <c r="B73" s="6"/>
      <c r="C73" s="6"/>
      <c r="D73" s="6"/>
      <c r="E73" s="6"/>
      <c r="F73" s="6"/>
      <c r="G73" s="5"/>
      <c r="H73" s="5"/>
      <c r="I73" s="5"/>
      <c r="J73" s="5"/>
      <c r="K73" s="5"/>
      <c r="L73" s="5"/>
      <c r="M73" s="6"/>
      <c r="N73" s="6"/>
      <c r="O73" s="6"/>
    </row>
    <row r="74" ht="19" customHeight="1" spans="1:15">
      <c r="A74" s="2">
        <v>57</v>
      </c>
      <c r="B74" s="6" t="s">
        <v>142</v>
      </c>
      <c r="C74" s="6" t="s">
        <v>49</v>
      </c>
      <c r="D74" s="4" t="s">
        <v>67</v>
      </c>
      <c r="E74" s="12" t="s">
        <v>143</v>
      </c>
      <c r="F74" s="11" t="s">
        <v>144</v>
      </c>
      <c r="G74" s="2">
        <v>18</v>
      </c>
      <c r="H74" s="2">
        <v>75.3</v>
      </c>
      <c r="I74" s="2">
        <f t="shared" ref="I74:I77" si="33">H74/2</f>
        <v>37.65</v>
      </c>
      <c r="J74" s="2">
        <f>VLOOKUP(B74,'[1]Sheet1 (2)'!$B$3:$E$61,4,FALSE)</f>
        <v>82.7</v>
      </c>
      <c r="K74" s="2">
        <f t="shared" ref="K74:K77" si="34">J74/2</f>
        <v>41.35</v>
      </c>
      <c r="L74" s="2">
        <f t="shared" ref="L74:L77" si="35">I74+K74</f>
        <v>79</v>
      </c>
      <c r="M74" s="2">
        <v>1</v>
      </c>
      <c r="N74" s="2" t="s">
        <v>21</v>
      </c>
      <c r="O74" s="2"/>
    </row>
    <row r="75" ht="18.75" spans="1:15">
      <c r="A75" s="5"/>
      <c r="B75" s="6"/>
      <c r="C75" s="6"/>
      <c r="D75" s="6"/>
      <c r="E75" s="6"/>
      <c r="F75" s="6"/>
      <c r="G75" s="5"/>
      <c r="H75" s="5"/>
      <c r="I75" s="5"/>
      <c r="J75" s="5"/>
      <c r="K75" s="5"/>
      <c r="L75" s="5"/>
      <c r="M75" s="6"/>
      <c r="N75" s="6"/>
      <c r="O75" s="6"/>
    </row>
    <row r="76" ht="20" customHeight="1" spans="1:15">
      <c r="A76" s="2">
        <v>58</v>
      </c>
      <c r="B76" s="6" t="s">
        <v>145</v>
      </c>
      <c r="C76" s="6" t="s">
        <v>49</v>
      </c>
      <c r="D76" s="4" t="s">
        <v>67</v>
      </c>
      <c r="E76" s="12" t="s">
        <v>146</v>
      </c>
      <c r="F76" s="6" t="s">
        <v>147</v>
      </c>
      <c r="G76" s="2">
        <v>15</v>
      </c>
      <c r="H76" s="2">
        <v>59.8</v>
      </c>
      <c r="I76" s="2">
        <f t="shared" si="33"/>
        <v>29.9</v>
      </c>
      <c r="J76" s="2">
        <f>VLOOKUP(B76,'[1]Sheet1 (2)'!$B$3:$E$61,4,FALSE)</f>
        <v>83.2</v>
      </c>
      <c r="K76" s="2">
        <f t="shared" si="34"/>
        <v>41.6</v>
      </c>
      <c r="L76" s="2">
        <f t="shared" si="35"/>
        <v>71.5</v>
      </c>
      <c r="M76" s="2">
        <v>1</v>
      </c>
      <c r="N76" s="2" t="s">
        <v>21</v>
      </c>
      <c r="O76" s="2"/>
    </row>
    <row r="77" ht="18.75" spans="1:15">
      <c r="A77" s="2">
        <v>59</v>
      </c>
      <c r="B77" s="6" t="s">
        <v>148</v>
      </c>
      <c r="C77" s="6" t="s">
        <v>49</v>
      </c>
      <c r="D77" s="4" t="s">
        <v>67</v>
      </c>
      <c r="E77" s="12" t="s">
        <v>149</v>
      </c>
      <c r="F77" s="6" t="s">
        <v>147</v>
      </c>
      <c r="G77" s="2">
        <v>14</v>
      </c>
      <c r="H77" s="2">
        <v>54.3</v>
      </c>
      <c r="I77" s="2">
        <f t="shared" si="33"/>
        <v>27.15</v>
      </c>
      <c r="J77" s="2">
        <f>VLOOKUP(B77,'[1]Sheet1 (2)'!$B$3:$E$61,4,FALSE)</f>
        <v>71.6</v>
      </c>
      <c r="K77" s="2">
        <f t="shared" si="34"/>
        <v>35.8</v>
      </c>
      <c r="L77" s="2">
        <f t="shared" si="35"/>
        <v>62.95</v>
      </c>
      <c r="M77" s="2">
        <v>2</v>
      </c>
      <c r="N77" s="2" t="s">
        <v>32</v>
      </c>
      <c r="O77" s="2"/>
    </row>
  </sheetData>
  <mergeCells count="2">
    <mergeCell ref="A1:O1"/>
    <mergeCell ref="O21:O22"/>
  </mergeCells>
  <conditionalFormatting sqref="B74:C74">
    <cfRule type="expression" dxfId="0" priority="19">
      <formula>$B74&lt;&gt;""</formula>
    </cfRule>
  </conditionalFormatting>
  <conditionalFormatting sqref="D74">
    <cfRule type="expression" dxfId="0" priority="2">
      <formula>$B74&lt;&gt;""</formula>
    </cfRule>
  </conditionalFormatting>
  <conditionalFormatting sqref="F74:G74">
    <cfRule type="expression" dxfId="0" priority="18">
      <formula>$B74&lt;&gt;""</formula>
    </cfRule>
  </conditionalFormatting>
  <conditionalFormatting sqref="D15:D16">
    <cfRule type="expression" dxfId="0" priority="15">
      <formula>$B15&lt;&gt;""</formula>
    </cfRule>
  </conditionalFormatting>
  <conditionalFormatting sqref="D18:D19">
    <cfRule type="expression" dxfId="0" priority="14">
      <formula>$B18&lt;&gt;""</formula>
    </cfRule>
  </conditionalFormatting>
  <conditionalFormatting sqref="D21:D22">
    <cfRule type="expression" dxfId="0" priority="13">
      <formula>$B21&lt;&gt;""</formula>
    </cfRule>
  </conditionalFormatting>
  <conditionalFormatting sqref="D24:D25">
    <cfRule type="expression" dxfId="0" priority="12">
      <formula>$B24&lt;&gt;""</formula>
    </cfRule>
  </conditionalFormatting>
  <conditionalFormatting sqref="D37:D39">
    <cfRule type="expression" dxfId="0" priority="11">
      <formula>$B37&lt;&gt;""</formula>
    </cfRule>
  </conditionalFormatting>
  <conditionalFormatting sqref="D41:D42">
    <cfRule type="expression" dxfId="0" priority="10">
      <formula>$B41&lt;&gt;""</formula>
    </cfRule>
  </conditionalFormatting>
  <conditionalFormatting sqref="D44:D49">
    <cfRule type="expression" dxfId="0" priority="9">
      <formula>$B44&lt;&gt;""</formula>
    </cfRule>
  </conditionalFormatting>
  <conditionalFormatting sqref="D51:D53">
    <cfRule type="expression" dxfId="0" priority="8">
      <formula>$B51&lt;&gt;""</formula>
    </cfRule>
  </conditionalFormatting>
  <conditionalFormatting sqref="D55:D57">
    <cfRule type="expression" dxfId="0" priority="7">
      <formula>$B55&lt;&gt;""</formula>
    </cfRule>
  </conditionalFormatting>
  <conditionalFormatting sqref="D59:D60">
    <cfRule type="expression" dxfId="0" priority="6">
      <formula>$B59&lt;&gt;""</formula>
    </cfRule>
  </conditionalFormatting>
  <conditionalFormatting sqref="D62:D63">
    <cfRule type="expression" dxfId="0" priority="5">
      <formula>$B62&lt;&gt;""</formula>
    </cfRule>
  </conditionalFormatting>
  <conditionalFormatting sqref="D65:D68">
    <cfRule type="expression" dxfId="0" priority="4">
      <formula>$B65&lt;&gt;""</formula>
    </cfRule>
  </conditionalFormatting>
  <conditionalFormatting sqref="D70:D72">
    <cfRule type="expression" dxfId="0" priority="3">
      <formula>$B70&lt;&gt;""</formula>
    </cfRule>
  </conditionalFormatting>
  <conditionalFormatting sqref="D76:D77">
    <cfRule type="expression" dxfId="0" priority="1">
      <formula>$B76&lt;&gt;""</formula>
    </cfRule>
  </conditionalFormatting>
  <conditionalFormatting sqref="B3:D13">
    <cfRule type="expression" dxfId="0" priority="46">
      <formula>$B3&lt;&gt;""</formula>
    </cfRule>
  </conditionalFormatting>
  <conditionalFormatting sqref="B15:C16">
    <cfRule type="expression" dxfId="0" priority="45">
      <formula>$B15&lt;&gt;""</formula>
    </cfRule>
  </conditionalFormatting>
  <conditionalFormatting sqref="B18:C19">
    <cfRule type="expression" dxfId="0" priority="44">
      <formula>$B18&lt;&gt;""</formula>
    </cfRule>
  </conditionalFormatting>
  <conditionalFormatting sqref="B21:C22">
    <cfRule type="expression" dxfId="0" priority="43">
      <formula>$B21&lt;&gt;""</formula>
    </cfRule>
  </conditionalFormatting>
  <conditionalFormatting sqref="B24:C25">
    <cfRule type="expression" dxfId="0" priority="42">
      <formula>$B24&lt;&gt;""</formula>
    </cfRule>
  </conditionalFormatting>
  <conditionalFormatting sqref="B27:D35">
    <cfRule type="expression" dxfId="0" priority="41">
      <formula>$B27&lt;&gt;""</formula>
    </cfRule>
  </conditionalFormatting>
  <conditionalFormatting sqref="F27:G35">
    <cfRule type="expression" dxfId="0" priority="40">
      <formula>$B27&lt;&gt;""</formula>
    </cfRule>
  </conditionalFormatting>
  <conditionalFormatting sqref="B37:C39">
    <cfRule type="expression" dxfId="0" priority="39">
      <formula>$B37&lt;&gt;""</formula>
    </cfRule>
  </conditionalFormatting>
  <conditionalFormatting sqref="F37:G39">
    <cfRule type="expression" dxfId="0" priority="38">
      <formula>$B37&lt;&gt;""</formula>
    </cfRule>
  </conditionalFormatting>
  <conditionalFormatting sqref="B41:C42">
    <cfRule type="expression" dxfId="0" priority="37">
      <formula>$B41&lt;&gt;""</formula>
    </cfRule>
  </conditionalFormatting>
  <conditionalFormatting sqref="F41:G42">
    <cfRule type="expression" dxfId="0" priority="36">
      <formula>$B41&lt;&gt;""</formula>
    </cfRule>
  </conditionalFormatting>
  <conditionalFormatting sqref="B44:C49">
    <cfRule type="expression" dxfId="0" priority="35">
      <formula>$B44&lt;&gt;""</formula>
    </cfRule>
  </conditionalFormatting>
  <conditionalFormatting sqref="F44:G49">
    <cfRule type="expression" dxfId="0" priority="34">
      <formula>$B44&lt;&gt;""</formula>
    </cfRule>
  </conditionalFormatting>
  <conditionalFormatting sqref="B51:C53">
    <cfRule type="expression" dxfId="0" priority="33">
      <formula>$B51&lt;&gt;""</formula>
    </cfRule>
  </conditionalFormatting>
  <conditionalFormatting sqref="F51:G53">
    <cfRule type="expression" dxfId="0" priority="32">
      <formula>$B51&lt;&gt;""</formula>
    </cfRule>
  </conditionalFormatting>
  <conditionalFormatting sqref="B55:C57">
    <cfRule type="expression" dxfId="0" priority="31">
      <formula>$B55&lt;&gt;""</formula>
    </cfRule>
  </conditionalFormatting>
  <conditionalFormatting sqref="F55:G57">
    <cfRule type="expression" dxfId="0" priority="30">
      <formula>$B55&lt;&gt;""</formula>
    </cfRule>
  </conditionalFormatting>
  <conditionalFormatting sqref="B59:C60">
    <cfRule type="expression" dxfId="0" priority="29">
      <formula>$B59&lt;&gt;""</formula>
    </cfRule>
  </conditionalFormatting>
  <conditionalFormatting sqref="F59:G60">
    <cfRule type="expression" dxfId="0" priority="28">
      <formula>$B59&lt;&gt;""</formula>
    </cfRule>
  </conditionalFormatting>
  <conditionalFormatting sqref="B62:C63">
    <cfRule type="expression" dxfId="0" priority="27">
      <formula>$B62&lt;&gt;""</formula>
    </cfRule>
  </conditionalFormatting>
  <conditionalFormatting sqref="F62:G63">
    <cfRule type="expression" dxfId="0" priority="26">
      <formula>$B62&lt;&gt;""</formula>
    </cfRule>
  </conditionalFormatting>
  <conditionalFormatting sqref="B65:C68">
    <cfRule type="expression" priority="25">
      <formula>$B$2</formula>
    </cfRule>
    <cfRule type="expression" dxfId="0" priority="24">
      <formula>$B65&lt;&gt;""</formula>
    </cfRule>
  </conditionalFormatting>
  <conditionalFormatting sqref="F65:G68">
    <cfRule type="expression" priority="23">
      <formula>$B$2</formula>
    </cfRule>
    <cfRule type="expression" dxfId="0" priority="22">
      <formula>$B65&lt;&gt;""</formula>
    </cfRule>
  </conditionalFormatting>
  <conditionalFormatting sqref="B70:C72">
    <cfRule type="expression" dxfId="0" priority="21">
      <formula>$B70&lt;&gt;""</formula>
    </cfRule>
  </conditionalFormatting>
  <conditionalFormatting sqref="F70:G72">
    <cfRule type="expression" dxfId="0" priority="20">
      <formula>$B70&lt;&gt;""</formula>
    </cfRule>
  </conditionalFormatting>
  <conditionalFormatting sqref="B76:C77">
    <cfRule type="expression" dxfId="0" priority="17">
      <formula>$B76&lt;&gt;""</formula>
    </cfRule>
  </conditionalFormatting>
  <conditionalFormatting sqref="F76:G77">
    <cfRule type="expression" dxfId="0" priority="16">
      <formula>$B76&lt;&gt;""</formula>
    </cfRule>
  </conditionalFormatting>
  <pageMargins left="0.739583333333333" right="0.739583333333333" top="0.739583333333333" bottom="0.543055555555556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春·蔡</cp:lastModifiedBy>
  <dcterms:created xsi:type="dcterms:W3CDTF">2025-06-02T06:56:00Z</dcterms:created>
  <dcterms:modified xsi:type="dcterms:W3CDTF">2025-06-02T08:21:34Z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3B9B7930CE1141F4B5938F5BD52E3A10_11</vt:lpwstr>
  </property>
  <property fmtid="{D5CDD505-2E9C-101B-9397-08002B2CF9AE}" pid="3" name="KSOProductBuildVer">
    <vt:lpwstr>2052-12.1.0.21171</vt:lpwstr>
  </property>
</Properties>
</file>