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24240" windowHeight="12465"/>
  </bookViews>
  <sheets>
    <sheet name="Sheet1" sheetId="1" r:id="rId1"/>
  </sheets>
  <calcPr calcId="144525"/>
</workbook>
</file>

<file path=xl/calcChain.xml><?xml version="1.0" encoding="utf-8"?>
<calcChain xmlns="http://schemas.openxmlformats.org/spreadsheetml/2006/main">
  <c r="L15" i="1"/>
  <c r="K15"/>
  <c r="J15"/>
  <c r="I15"/>
  <c r="H15"/>
  <c r="G15"/>
  <c r="F15"/>
  <c r="E15"/>
  <c r="D15"/>
  <c r="C15"/>
  <c r="L12"/>
  <c r="K12"/>
  <c r="J12"/>
  <c r="I12"/>
  <c r="H12"/>
  <c r="G12"/>
  <c r="E12"/>
  <c r="D12"/>
  <c r="C12"/>
  <c r="L6"/>
  <c r="K6"/>
  <c r="J6"/>
  <c r="I6"/>
  <c r="H6"/>
  <c r="G6"/>
  <c r="F6"/>
  <c r="E6"/>
  <c r="D6"/>
  <c r="C6"/>
  <c r="L5"/>
  <c r="K5"/>
  <c r="J5"/>
  <c r="I5"/>
  <c r="H5"/>
  <c r="G5"/>
  <c r="F5"/>
  <c r="E5"/>
  <c r="D5"/>
  <c r="C5"/>
</calcChain>
</file>

<file path=xl/sharedStrings.xml><?xml version="1.0" encoding="utf-8"?>
<sst xmlns="http://schemas.openxmlformats.org/spreadsheetml/2006/main" count="38" uniqueCount="37">
  <si>
    <t>宁远县2025年度巩固拓展脱贫攻坚成果和乡村振兴项目库入库项目分类汇总表</t>
  </si>
  <si>
    <t>序号</t>
  </si>
  <si>
    <t>项目类型</t>
  </si>
  <si>
    <t>项目个数</t>
  </si>
  <si>
    <t>资金规模和筹资方式</t>
  </si>
  <si>
    <t>受益对象</t>
  </si>
  <si>
    <t>备注</t>
  </si>
  <si>
    <t>项目预算总投资</t>
  </si>
  <si>
    <t>其中</t>
  </si>
  <si>
    <t>受益村（个）</t>
  </si>
  <si>
    <t>受益户数（户）</t>
  </si>
  <si>
    <t>受益人口数（人）</t>
  </si>
  <si>
    <t>财政资金</t>
  </si>
  <si>
    <t>其他资金</t>
  </si>
  <si>
    <t>受益脱贫村数（个）</t>
  </si>
  <si>
    <t>受益脱贫户数及防止返贫监测对象户数（户）</t>
  </si>
  <si>
    <t>受益脱贫人口数及防止返贫监测对象人口数（人）</t>
  </si>
  <si>
    <t>总  计</t>
  </si>
  <si>
    <t>一、产业发展</t>
  </si>
  <si>
    <t>1.生产项目</t>
  </si>
  <si>
    <t>2.加工流通项目</t>
  </si>
  <si>
    <t>3.配套设施项目</t>
  </si>
  <si>
    <t>生产服务支撑项目</t>
  </si>
  <si>
    <t>4.金融保险配套项目</t>
  </si>
  <si>
    <t>二、就业项目</t>
  </si>
  <si>
    <t>1.务工补助</t>
  </si>
  <si>
    <t>3.公益性岗位</t>
  </si>
  <si>
    <t>三、乡村建设行动</t>
  </si>
  <si>
    <t>1.农村基础设施</t>
  </si>
  <si>
    <t>2.人居环境整治</t>
  </si>
  <si>
    <t>3.农村公共服务</t>
  </si>
  <si>
    <t>四、巩固三保障成果</t>
  </si>
  <si>
    <t>1.教育</t>
  </si>
  <si>
    <t>五、易地搬迁后扶</t>
  </si>
  <si>
    <t>1.易地搬迁后扶</t>
  </si>
  <si>
    <t>六、其他</t>
  </si>
  <si>
    <t>1.少数民族特色村寨建设项目</t>
  </si>
</sst>
</file>

<file path=xl/styles.xml><?xml version="1.0" encoding="utf-8"?>
<styleSheet xmlns="http://schemas.openxmlformats.org/spreadsheetml/2006/main">
  <fonts count="10">
    <font>
      <sz val="11"/>
      <color theme="1"/>
      <name val="宋体"/>
      <charset val="134"/>
      <scheme val="minor"/>
    </font>
    <font>
      <sz val="18"/>
      <color theme="1"/>
      <name val="方正小标宋简体"/>
      <family val="4"/>
      <charset val="134"/>
    </font>
    <font>
      <sz val="18"/>
      <color theme="1"/>
      <name val="Times New Roman"/>
      <family val="1"/>
    </font>
    <font>
      <sz val="10"/>
      <color theme="1"/>
      <name val="宋体"/>
      <family val="3"/>
      <charset val="134"/>
      <scheme val="minor"/>
    </font>
    <font>
      <b/>
      <sz val="10"/>
      <color theme="1"/>
      <name val="宋体"/>
      <family val="3"/>
      <charset val="134"/>
      <scheme val="minor"/>
    </font>
    <font>
      <b/>
      <sz val="11"/>
      <color theme="1"/>
      <name val="宋体"/>
      <family val="3"/>
      <charset val="134"/>
      <scheme val="minor"/>
    </font>
    <font>
      <b/>
      <sz val="10"/>
      <color theme="1"/>
      <name val="宋体"/>
      <family val="3"/>
      <charset val="134"/>
    </font>
    <font>
      <b/>
      <sz val="9"/>
      <name val="宋体"/>
      <family val="3"/>
      <charset val="134"/>
      <scheme val="minor"/>
    </font>
    <font>
      <sz val="10"/>
      <color theme="1"/>
      <name val="宋体"/>
      <family val="3"/>
      <charset val="134"/>
    </font>
    <font>
      <sz val="9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24">
    <xf numFmtId="0" fontId="0" fillId="0" borderId="0" xfId="0">
      <alignment vertical="center"/>
    </xf>
    <xf numFmtId="0" fontId="0" fillId="0" borderId="0" xfId="0" applyFont="1" applyFill="1" applyAlignment="1">
      <alignment vertical="center" wrapText="1"/>
    </xf>
    <xf numFmtId="0" fontId="0" fillId="0" borderId="0" xfId="0" applyFont="1" applyFill="1" applyAlignment="1">
      <alignment vertical="center"/>
    </xf>
    <xf numFmtId="0" fontId="3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justify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7" fillId="2" borderId="1" xfId="0" applyNumberFormat="1" applyFont="1" applyFill="1" applyBorder="1" applyAlignment="1">
      <alignment horizontal="center" vertical="center" shrinkToFit="1"/>
    </xf>
    <xf numFmtId="0" fontId="3" fillId="2" borderId="1" xfId="0" applyFont="1" applyFill="1" applyBorder="1" applyAlignment="1">
      <alignment horizontal="justify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0" fillId="2" borderId="1" xfId="0" applyFont="1" applyFill="1" applyBorder="1" applyAlignment="1">
      <alignment horizontal="center" vertical="center" wrapText="1"/>
    </xf>
    <xf numFmtId="0" fontId="9" fillId="2" borderId="1" xfId="0" applyNumberFormat="1" applyFont="1" applyFill="1" applyBorder="1" applyAlignment="1">
      <alignment horizontal="center" vertical="center" shrinkToFit="1"/>
    </xf>
    <xf numFmtId="0" fontId="9" fillId="0" borderId="1" xfId="0" applyNumberFormat="1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justify" vertical="center"/>
    </xf>
    <xf numFmtId="0" fontId="0" fillId="0" borderId="1" xfId="0" applyFont="1" applyFill="1" applyBorder="1" applyAlignment="1">
      <alignment vertical="center" wrapText="1"/>
    </xf>
    <xf numFmtId="0" fontId="5" fillId="0" borderId="1" xfId="0" applyFont="1" applyFill="1" applyBorder="1" applyAlignment="1">
      <alignment vertical="center" wrapText="1"/>
    </xf>
    <xf numFmtId="0" fontId="0" fillId="0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justify" vertical="top" wrapText="1"/>
    </xf>
    <xf numFmtId="0" fontId="3" fillId="2" borderId="1" xfId="0" applyFont="1" applyFill="1" applyBorder="1" applyAlignment="1">
      <alignment horizontal="justify" vertical="top" wrapText="1"/>
    </xf>
    <xf numFmtId="0" fontId="1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XFC24"/>
  <sheetViews>
    <sheetView tabSelected="1" workbookViewId="0">
      <selection activeCell="H9" sqref="H9"/>
    </sheetView>
  </sheetViews>
  <sheetFormatPr defaultColWidth="8.875" defaultRowHeight="13.5"/>
  <cols>
    <col min="1" max="1" width="3.625" style="1" customWidth="1"/>
    <col min="2" max="2" width="19.25" style="1" customWidth="1"/>
    <col min="3" max="3" width="5.875" style="1" customWidth="1"/>
    <col min="4" max="6" width="10.625" style="1" customWidth="1"/>
    <col min="7" max="7" width="8.375" style="1" customWidth="1"/>
    <col min="8" max="9" width="10.25" style="1" customWidth="1"/>
    <col min="10" max="10" width="9.5" style="1" customWidth="1"/>
    <col min="11" max="11" width="15.375" style="1" customWidth="1"/>
    <col min="12" max="12" width="16.25" style="1" customWidth="1"/>
    <col min="13" max="13" width="8.5" style="1" customWidth="1"/>
    <col min="14" max="16374" width="8.875" style="1"/>
    <col min="16375" max="16383" width="8.875" style="2"/>
  </cols>
  <sheetData>
    <row r="1" spans="1:13" s="1" customFormat="1" ht="23.25">
      <c r="A1" s="21" t="s">
        <v>0</v>
      </c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</row>
    <row r="2" spans="1:13" s="1" customFormat="1" ht="18.95" customHeight="1">
      <c r="A2" s="23" t="s">
        <v>1</v>
      </c>
      <c r="B2" s="23" t="s">
        <v>2</v>
      </c>
      <c r="C2" s="23" t="s">
        <v>3</v>
      </c>
      <c r="D2" s="23" t="s">
        <v>4</v>
      </c>
      <c r="E2" s="23"/>
      <c r="F2" s="23"/>
      <c r="G2" s="23" t="s">
        <v>5</v>
      </c>
      <c r="H2" s="23"/>
      <c r="I2" s="23"/>
      <c r="J2" s="23"/>
      <c r="K2" s="23"/>
      <c r="L2" s="23"/>
      <c r="M2" s="23" t="s">
        <v>6</v>
      </c>
    </row>
    <row r="3" spans="1:13" s="1" customFormat="1" ht="18.95" customHeight="1">
      <c r="A3" s="23"/>
      <c r="B3" s="23"/>
      <c r="C3" s="23"/>
      <c r="D3" s="23" t="s">
        <v>7</v>
      </c>
      <c r="E3" s="23" t="s">
        <v>8</v>
      </c>
      <c r="F3" s="23"/>
      <c r="G3" s="23" t="s">
        <v>9</v>
      </c>
      <c r="H3" s="23" t="s">
        <v>10</v>
      </c>
      <c r="I3" s="23" t="s">
        <v>11</v>
      </c>
      <c r="J3" s="23" t="s">
        <v>8</v>
      </c>
      <c r="K3" s="23"/>
      <c r="L3" s="23"/>
      <c r="M3" s="23"/>
    </row>
    <row r="4" spans="1:13" s="1" customFormat="1" ht="42.95" customHeight="1">
      <c r="A4" s="23"/>
      <c r="B4" s="23"/>
      <c r="C4" s="23"/>
      <c r="D4" s="23"/>
      <c r="E4" s="3" t="s">
        <v>12</v>
      </c>
      <c r="F4" s="3" t="s">
        <v>13</v>
      </c>
      <c r="G4" s="23"/>
      <c r="H4" s="23"/>
      <c r="I4" s="23"/>
      <c r="J4" s="3" t="s">
        <v>14</v>
      </c>
      <c r="K4" s="3" t="s">
        <v>15</v>
      </c>
      <c r="L4" s="3" t="s">
        <v>16</v>
      </c>
      <c r="M4" s="23"/>
    </row>
    <row r="5" spans="1:13" s="1" customFormat="1" ht="29.1" customHeight="1">
      <c r="A5" s="3">
        <v>1</v>
      </c>
      <c r="B5" s="4" t="s">
        <v>17</v>
      </c>
      <c r="C5" s="5">
        <f t="shared" ref="C5:L5" si="0">C6+C12+C15+C19+C21+C23</f>
        <v>845</v>
      </c>
      <c r="D5" s="5">
        <f t="shared" si="0"/>
        <v>44075.07</v>
      </c>
      <c r="E5" s="5">
        <f t="shared" si="0"/>
        <v>42407.65</v>
      </c>
      <c r="F5" s="5">
        <f t="shared" si="0"/>
        <v>1667.42</v>
      </c>
      <c r="G5" s="5">
        <f t="shared" si="0"/>
        <v>4390</v>
      </c>
      <c r="H5" s="5">
        <f t="shared" si="0"/>
        <v>417810</v>
      </c>
      <c r="I5" s="5">
        <f t="shared" si="0"/>
        <v>1546146</v>
      </c>
      <c r="J5" s="5">
        <f t="shared" si="0"/>
        <v>1529</v>
      </c>
      <c r="K5" s="5">
        <f t="shared" si="0"/>
        <v>78522</v>
      </c>
      <c r="L5" s="5">
        <f t="shared" si="0"/>
        <v>257222</v>
      </c>
      <c r="M5" s="4"/>
    </row>
    <row r="6" spans="1:13" s="1" customFormat="1" ht="29.1" customHeight="1">
      <c r="A6" s="3">
        <v>2</v>
      </c>
      <c r="B6" s="6" t="s">
        <v>18</v>
      </c>
      <c r="C6" s="7">
        <f t="shared" ref="C6:L6" si="1">SUM(C7:C11)</f>
        <v>435</v>
      </c>
      <c r="D6" s="7">
        <f t="shared" si="1"/>
        <v>27992.59</v>
      </c>
      <c r="E6" s="7">
        <f t="shared" si="1"/>
        <v>26540.67</v>
      </c>
      <c r="F6" s="7">
        <f t="shared" si="1"/>
        <v>1451.92</v>
      </c>
      <c r="G6" s="7">
        <f t="shared" si="1"/>
        <v>2006</v>
      </c>
      <c r="H6" s="8">
        <f t="shared" si="1"/>
        <v>240355</v>
      </c>
      <c r="I6" s="8">
        <f t="shared" si="1"/>
        <v>887355</v>
      </c>
      <c r="J6" s="8">
        <f t="shared" si="1"/>
        <v>729</v>
      </c>
      <c r="K6" s="8">
        <f t="shared" si="1"/>
        <v>39206</v>
      </c>
      <c r="L6" s="8">
        <f t="shared" si="1"/>
        <v>137628</v>
      </c>
      <c r="M6" s="6"/>
    </row>
    <row r="7" spans="1:13" s="1" customFormat="1" ht="29.1" customHeight="1">
      <c r="A7" s="3">
        <v>3</v>
      </c>
      <c r="B7" s="9" t="s">
        <v>19</v>
      </c>
      <c r="C7" s="10">
        <v>39</v>
      </c>
      <c r="D7" s="11">
        <v>9242.08</v>
      </c>
      <c r="E7" s="11">
        <v>7935.16</v>
      </c>
      <c r="F7" s="11">
        <v>1306.92</v>
      </c>
      <c r="G7" s="11">
        <v>320</v>
      </c>
      <c r="H7" s="11">
        <v>26721</v>
      </c>
      <c r="I7" s="11">
        <v>82930</v>
      </c>
      <c r="J7" s="11">
        <v>176</v>
      </c>
      <c r="K7" s="11">
        <v>4566</v>
      </c>
      <c r="L7" s="11">
        <v>16427</v>
      </c>
      <c r="M7" s="3"/>
    </row>
    <row r="8" spans="1:13" s="1" customFormat="1" ht="29.1" customHeight="1">
      <c r="A8" s="3">
        <v>4</v>
      </c>
      <c r="B8" s="9" t="s">
        <v>20</v>
      </c>
      <c r="C8" s="10">
        <v>11</v>
      </c>
      <c r="D8" s="11">
        <v>1320.9</v>
      </c>
      <c r="E8" s="11">
        <v>1320.9</v>
      </c>
      <c r="F8" s="11">
        <v>0</v>
      </c>
      <c r="G8" s="11">
        <v>37</v>
      </c>
      <c r="H8" s="11">
        <v>11866</v>
      </c>
      <c r="I8" s="11">
        <v>34311</v>
      </c>
      <c r="J8" s="11">
        <v>16</v>
      </c>
      <c r="K8" s="11">
        <v>1344</v>
      </c>
      <c r="L8" s="11">
        <v>4542</v>
      </c>
      <c r="M8" s="9"/>
    </row>
    <row r="9" spans="1:13" s="1" customFormat="1" ht="29.1" customHeight="1">
      <c r="A9" s="3">
        <v>5</v>
      </c>
      <c r="B9" s="9" t="s">
        <v>21</v>
      </c>
      <c r="C9" s="10">
        <v>382</v>
      </c>
      <c r="D9" s="11">
        <v>16359.61</v>
      </c>
      <c r="E9" s="11">
        <v>16214.61</v>
      </c>
      <c r="F9" s="11">
        <v>145</v>
      </c>
      <c r="G9" s="12">
        <v>828</v>
      </c>
      <c r="H9" s="11">
        <v>180923</v>
      </c>
      <c r="I9" s="11">
        <v>693424</v>
      </c>
      <c r="J9" s="11">
        <v>298</v>
      </c>
      <c r="K9" s="11">
        <v>22810</v>
      </c>
      <c r="L9" s="11">
        <v>80161</v>
      </c>
      <c r="M9" s="9"/>
    </row>
    <row r="10" spans="1:13" s="1" customFormat="1" ht="29.1" customHeight="1">
      <c r="A10" s="3"/>
      <c r="B10" s="9" t="s">
        <v>22</v>
      </c>
      <c r="C10" s="10">
        <v>1</v>
      </c>
      <c r="D10" s="11">
        <v>35</v>
      </c>
      <c r="E10" s="11">
        <v>35</v>
      </c>
      <c r="F10" s="11">
        <v>0</v>
      </c>
      <c r="G10" s="12">
        <v>1</v>
      </c>
      <c r="H10" s="11">
        <v>223</v>
      </c>
      <c r="I10" s="11">
        <v>890</v>
      </c>
      <c r="J10" s="11">
        <v>1</v>
      </c>
      <c r="K10" s="11">
        <v>86</v>
      </c>
      <c r="L10" s="11">
        <v>398</v>
      </c>
      <c r="M10" s="9"/>
    </row>
    <row r="11" spans="1:13" s="1" customFormat="1" ht="29.1" customHeight="1">
      <c r="A11" s="3">
        <v>6</v>
      </c>
      <c r="B11" s="9" t="s">
        <v>23</v>
      </c>
      <c r="C11" s="10">
        <v>2</v>
      </c>
      <c r="D11" s="11">
        <v>1035</v>
      </c>
      <c r="E11" s="11">
        <v>1035</v>
      </c>
      <c r="F11" s="11">
        <v>0</v>
      </c>
      <c r="G11" s="11">
        <v>820</v>
      </c>
      <c r="H11" s="13">
        <v>20622</v>
      </c>
      <c r="I11" s="13">
        <v>75800</v>
      </c>
      <c r="J11" s="13">
        <v>238</v>
      </c>
      <c r="K11" s="13">
        <v>10400</v>
      </c>
      <c r="L11" s="13">
        <v>36100</v>
      </c>
      <c r="M11" s="9"/>
    </row>
    <row r="12" spans="1:13" s="1" customFormat="1" ht="29.1" customHeight="1">
      <c r="A12" s="3">
        <v>7</v>
      </c>
      <c r="B12" s="6" t="s">
        <v>24</v>
      </c>
      <c r="C12" s="7">
        <f t="shared" ref="C12:L12" si="2">SUM(C13:C14)</f>
        <v>2</v>
      </c>
      <c r="D12" s="7">
        <f t="shared" si="2"/>
        <v>1000</v>
      </c>
      <c r="E12" s="7">
        <f t="shared" si="2"/>
        <v>1000</v>
      </c>
      <c r="F12" s="7">
        <v>0</v>
      </c>
      <c r="G12" s="7">
        <f t="shared" si="2"/>
        <v>820</v>
      </c>
      <c r="H12" s="7">
        <f t="shared" si="2"/>
        <v>4800</v>
      </c>
      <c r="I12" s="7">
        <f t="shared" si="2"/>
        <v>11000</v>
      </c>
      <c r="J12" s="7">
        <f t="shared" si="2"/>
        <v>238</v>
      </c>
      <c r="K12" s="7">
        <f t="shared" si="2"/>
        <v>4800</v>
      </c>
      <c r="L12" s="7">
        <f t="shared" si="2"/>
        <v>11000</v>
      </c>
      <c r="M12" s="6"/>
    </row>
    <row r="13" spans="1:13" s="1" customFormat="1" ht="29.1" customHeight="1">
      <c r="A13" s="3">
        <v>8</v>
      </c>
      <c r="B13" s="9" t="s">
        <v>25</v>
      </c>
      <c r="C13" s="11">
        <v>1</v>
      </c>
      <c r="D13" s="11">
        <v>200</v>
      </c>
      <c r="E13" s="11">
        <v>200</v>
      </c>
      <c r="F13" s="11">
        <v>0</v>
      </c>
      <c r="G13" s="14">
        <v>410</v>
      </c>
      <c r="H13" s="14">
        <v>3000</v>
      </c>
      <c r="I13" s="14">
        <v>5000</v>
      </c>
      <c r="J13" s="14">
        <v>119</v>
      </c>
      <c r="K13" s="14">
        <v>3000</v>
      </c>
      <c r="L13" s="14">
        <v>5000</v>
      </c>
      <c r="M13" s="6"/>
    </row>
    <row r="14" spans="1:13" s="1" customFormat="1" ht="29.1" customHeight="1">
      <c r="A14" s="3">
        <v>10</v>
      </c>
      <c r="B14" s="9" t="s">
        <v>26</v>
      </c>
      <c r="C14" s="11">
        <v>1</v>
      </c>
      <c r="D14" s="11">
        <v>800</v>
      </c>
      <c r="E14" s="11">
        <v>800</v>
      </c>
      <c r="F14" s="11">
        <v>0</v>
      </c>
      <c r="G14" s="14">
        <v>410</v>
      </c>
      <c r="H14" s="14">
        <v>1800</v>
      </c>
      <c r="I14" s="14">
        <v>6000</v>
      </c>
      <c r="J14" s="14">
        <v>119</v>
      </c>
      <c r="K14" s="14">
        <v>1800</v>
      </c>
      <c r="L14" s="14">
        <v>6000</v>
      </c>
      <c r="M14" s="6"/>
    </row>
    <row r="15" spans="1:13" s="1" customFormat="1" ht="26.1" customHeight="1">
      <c r="A15" s="3">
        <v>11</v>
      </c>
      <c r="B15" s="6" t="s">
        <v>27</v>
      </c>
      <c r="C15" s="7">
        <f t="shared" ref="C15:L15" si="3">SUM(C16:C18)</f>
        <v>403</v>
      </c>
      <c r="D15" s="7">
        <f t="shared" si="3"/>
        <v>13772.48</v>
      </c>
      <c r="E15" s="7">
        <f t="shared" si="3"/>
        <v>13566.98</v>
      </c>
      <c r="F15" s="7">
        <f t="shared" si="3"/>
        <v>205.5</v>
      </c>
      <c r="G15" s="7">
        <f t="shared" si="3"/>
        <v>734</v>
      </c>
      <c r="H15" s="7">
        <f t="shared" si="3"/>
        <v>161892</v>
      </c>
      <c r="I15" s="7">
        <f t="shared" si="3"/>
        <v>626493</v>
      </c>
      <c r="J15" s="7">
        <f t="shared" si="3"/>
        <v>314</v>
      </c>
      <c r="K15" s="7">
        <f t="shared" si="3"/>
        <v>25653</v>
      </c>
      <c r="L15" s="7">
        <f t="shared" si="3"/>
        <v>96491</v>
      </c>
      <c r="M15" s="19"/>
    </row>
    <row r="16" spans="1:13" s="1" customFormat="1" ht="26.1" customHeight="1">
      <c r="A16" s="3">
        <v>12</v>
      </c>
      <c r="B16" s="9" t="s">
        <v>28</v>
      </c>
      <c r="C16" s="11">
        <v>394</v>
      </c>
      <c r="D16" s="11">
        <v>13524.98</v>
      </c>
      <c r="E16" s="11">
        <v>13319.48</v>
      </c>
      <c r="F16" s="11">
        <v>205.5</v>
      </c>
      <c r="G16" s="11">
        <v>724</v>
      </c>
      <c r="H16" s="11">
        <v>160328</v>
      </c>
      <c r="I16" s="11">
        <v>620297</v>
      </c>
      <c r="J16" s="11">
        <v>306</v>
      </c>
      <c r="K16" s="11">
        <v>24840</v>
      </c>
      <c r="L16" s="11">
        <v>93273</v>
      </c>
      <c r="M16" s="20"/>
    </row>
    <row r="17" spans="1:13 16375:16383" s="1" customFormat="1" ht="26.1" customHeight="1">
      <c r="A17" s="3">
        <v>13</v>
      </c>
      <c r="B17" s="9" t="s">
        <v>29</v>
      </c>
      <c r="C17" s="11">
        <v>7</v>
      </c>
      <c r="D17" s="11">
        <v>223.5</v>
      </c>
      <c r="E17" s="11">
        <v>223.5</v>
      </c>
      <c r="F17" s="11">
        <v>0</v>
      </c>
      <c r="G17" s="11">
        <v>8</v>
      </c>
      <c r="H17" s="11">
        <v>1339</v>
      </c>
      <c r="I17" s="11">
        <v>5316</v>
      </c>
      <c r="J17" s="11">
        <v>6</v>
      </c>
      <c r="K17" s="11">
        <v>712</v>
      </c>
      <c r="L17" s="11">
        <v>2775</v>
      </c>
      <c r="M17" s="20"/>
    </row>
    <row r="18" spans="1:13 16375:16383" s="1" customFormat="1" ht="26.1" customHeight="1">
      <c r="A18" s="3">
        <v>14</v>
      </c>
      <c r="B18" s="9" t="s">
        <v>30</v>
      </c>
      <c r="C18" s="11">
        <v>2</v>
      </c>
      <c r="D18" s="11">
        <v>24</v>
      </c>
      <c r="E18" s="11">
        <v>24</v>
      </c>
      <c r="F18" s="11">
        <v>0</v>
      </c>
      <c r="G18" s="11">
        <v>2</v>
      </c>
      <c r="H18" s="11">
        <v>225</v>
      </c>
      <c r="I18" s="11">
        <v>880</v>
      </c>
      <c r="J18" s="11">
        <v>2</v>
      </c>
      <c r="K18" s="11">
        <v>101</v>
      </c>
      <c r="L18" s="11">
        <v>443</v>
      </c>
      <c r="M18" s="20"/>
    </row>
    <row r="19" spans="1:13 16375:16383" s="1" customFormat="1" ht="26.1" customHeight="1">
      <c r="A19" s="3">
        <v>15</v>
      </c>
      <c r="B19" s="6" t="s">
        <v>31</v>
      </c>
      <c r="C19" s="7">
        <v>2</v>
      </c>
      <c r="D19" s="7">
        <v>1200</v>
      </c>
      <c r="E19" s="7">
        <v>1200</v>
      </c>
      <c r="F19" s="7">
        <v>0</v>
      </c>
      <c r="G19" s="11">
        <v>818</v>
      </c>
      <c r="H19" s="7">
        <v>7700</v>
      </c>
      <c r="I19" s="7">
        <v>8000</v>
      </c>
      <c r="J19" s="7">
        <v>238</v>
      </c>
      <c r="K19" s="7">
        <v>7700</v>
      </c>
      <c r="L19" s="7">
        <v>8000</v>
      </c>
      <c r="M19" s="19"/>
    </row>
    <row r="20" spans="1:13 16375:16383" s="1" customFormat="1" ht="26.1" customHeight="1">
      <c r="A20" s="3">
        <v>16</v>
      </c>
      <c r="B20" s="9" t="s">
        <v>32</v>
      </c>
      <c r="C20" s="11">
        <v>2</v>
      </c>
      <c r="D20" s="11">
        <v>1200</v>
      </c>
      <c r="E20" s="11">
        <v>1200</v>
      </c>
      <c r="F20" s="11">
        <v>0</v>
      </c>
      <c r="G20" s="11">
        <v>818</v>
      </c>
      <c r="H20" s="11">
        <v>7700</v>
      </c>
      <c r="I20" s="11">
        <v>8000</v>
      </c>
      <c r="J20" s="11">
        <v>238</v>
      </c>
      <c r="K20" s="11">
        <v>7700</v>
      </c>
      <c r="L20" s="11">
        <v>8000</v>
      </c>
      <c r="M20" s="19"/>
    </row>
    <row r="21" spans="1:13 16375:16383" s="1" customFormat="1" ht="26.1" customHeight="1">
      <c r="A21" s="3">
        <v>17</v>
      </c>
      <c r="B21" s="6" t="s">
        <v>33</v>
      </c>
      <c r="C21" s="7">
        <v>2</v>
      </c>
      <c r="D21" s="7">
        <v>70</v>
      </c>
      <c r="E21" s="7">
        <v>70</v>
      </c>
      <c r="F21" s="7">
        <v>0</v>
      </c>
      <c r="G21" s="7">
        <v>6</v>
      </c>
      <c r="H21" s="7">
        <v>1143</v>
      </c>
      <c r="I21" s="7">
        <v>5798</v>
      </c>
      <c r="J21" s="7">
        <v>4</v>
      </c>
      <c r="K21" s="7">
        <v>263</v>
      </c>
      <c r="L21" s="7">
        <v>1098</v>
      </c>
      <c r="M21" s="19"/>
    </row>
    <row r="22" spans="1:13 16375:16383" s="1" customFormat="1" ht="35.1" customHeight="1">
      <c r="A22" s="3">
        <v>18</v>
      </c>
      <c r="B22" s="15" t="s">
        <v>34</v>
      </c>
      <c r="C22" s="11">
        <v>2</v>
      </c>
      <c r="D22" s="11">
        <v>70</v>
      </c>
      <c r="E22" s="11">
        <v>70</v>
      </c>
      <c r="F22" s="11">
        <v>0</v>
      </c>
      <c r="G22" s="11">
        <v>6</v>
      </c>
      <c r="H22" s="11">
        <v>1143</v>
      </c>
      <c r="I22" s="11">
        <v>5798</v>
      </c>
      <c r="J22" s="11">
        <v>4</v>
      </c>
      <c r="K22" s="11">
        <v>263</v>
      </c>
      <c r="L22" s="11">
        <v>1098</v>
      </c>
      <c r="M22" s="20"/>
    </row>
    <row r="23" spans="1:13 16375:16383" s="1" customFormat="1" ht="20.100000000000001" customHeight="1">
      <c r="A23" s="16">
        <v>19</v>
      </c>
      <c r="B23" s="17" t="s">
        <v>35</v>
      </c>
      <c r="C23" s="5">
        <v>1</v>
      </c>
      <c r="D23" s="5">
        <v>40</v>
      </c>
      <c r="E23" s="5">
        <v>30</v>
      </c>
      <c r="F23" s="5">
        <v>10</v>
      </c>
      <c r="G23" s="5">
        <v>6</v>
      </c>
      <c r="H23" s="5">
        <v>1920</v>
      </c>
      <c r="I23" s="5">
        <v>7500</v>
      </c>
      <c r="J23" s="5">
        <v>6</v>
      </c>
      <c r="K23" s="5">
        <v>900</v>
      </c>
      <c r="L23" s="5">
        <v>3005</v>
      </c>
      <c r="M23" s="5"/>
      <c r="XEU23" s="2"/>
      <c r="XEV23" s="2"/>
      <c r="XEW23" s="2"/>
      <c r="XEX23" s="2"/>
      <c r="XEY23" s="2"/>
      <c r="XEZ23" s="2"/>
      <c r="XFA23" s="2"/>
      <c r="XFB23" s="2"/>
      <c r="XFC23" s="2"/>
    </row>
    <row r="24" spans="1:13 16375:16383" s="1" customFormat="1" ht="32.1" customHeight="1">
      <c r="A24" s="16">
        <v>20</v>
      </c>
      <c r="B24" s="16" t="s">
        <v>36</v>
      </c>
      <c r="C24" s="18">
        <v>1</v>
      </c>
      <c r="D24" s="18">
        <v>40</v>
      </c>
      <c r="E24" s="18">
        <v>30</v>
      </c>
      <c r="F24" s="18">
        <v>10</v>
      </c>
      <c r="G24" s="18">
        <v>6</v>
      </c>
      <c r="H24" s="18">
        <v>1920</v>
      </c>
      <c r="I24" s="18">
        <v>7500</v>
      </c>
      <c r="J24" s="18">
        <v>6</v>
      </c>
      <c r="K24" s="18">
        <v>900</v>
      </c>
      <c r="L24" s="18">
        <v>3005</v>
      </c>
      <c r="M24" s="18"/>
      <c r="XEU24" s="2"/>
      <c r="XEV24" s="2"/>
      <c r="XEW24" s="2"/>
      <c r="XEX24" s="2"/>
      <c r="XEY24" s="2"/>
      <c r="XEZ24" s="2"/>
      <c r="XFA24" s="2"/>
      <c r="XFB24" s="2"/>
      <c r="XFC24" s="2"/>
    </row>
  </sheetData>
  <mergeCells count="13">
    <mergeCell ref="A1:M1"/>
    <mergeCell ref="D2:F2"/>
    <mergeCell ref="G2:L2"/>
    <mergeCell ref="E3:F3"/>
    <mergeCell ref="J3:L3"/>
    <mergeCell ref="A2:A4"/>
    <mergeCell ref="B2:B4"/>
    <mergeCell ref="C2:C4"/>
    <mergeCell ref="D3:D4"/>
    <mergeCell ref="G3:G4"/>
    <mergeCell ref="H3:H4"/>
    <mergeCell ref="I3:I4"/>
    <mergeCell ref="M2:M4"/>
  </mergeCells>
  <phoneticPr fontId="9" type="noConversion"/>
  <pageMargins left="0.7" right="0.7" top="0.75" bottom="0.75" header="0.3" footer="0.3"/>
  <pageSetup paperSize="9" orientation="portrait" horizontalDpi="2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fanmin</cp:lastModifiedBy>
  <dcterms:created xsi:type="dcterms:W3CDTF">2006-09-13T11:21:00Z</dcterms:created>
  <dcterms:modified xsi:type="dcterms:W3CDTF">2024-12-27T07:17:04Z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2052-11.8.2.9067</vt:lpwstr>
  </property>
</Properties>
</file>