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<sst xmlns="http://schemas.openxmlformats.org/spreadsheetml/2006/main" count="51" uniqueCount="50">
  <si>
    <t xml:space="preserve"> 附件1：</t>
  </si>
  <si>
    <t>宁远县2023年度巩固拓展脱贫攻坚成果和乡村振兴项目库入库项目分类汇总表</t>
  </si>
  <si>
    <r>
      <t xml:space="preserve">     单位（盖章）：</t>
    </r>
    <r>
      <rPr>
        <sz val="12"/>
        <color theme="1"/>
        <rFont val="Times New Roman"/>
        <charset val="134"/>
      </rPr>
      <t xml:space="preserve">                                                                                                                                                      </t>
    </r>
    <r>
      <rPr>
        <sz val="12"/>
        <color theme="1"/>
        <rFont val="宋体"/>
        <charset val="134"/>
      </rPr>
      <t>单位：万元、个、人</t>
    </r>
  </si>
  <si>
    <t>序号</t>
  </si>
  <si>
    <t>项目类型</t>
  </si>
  <si>
    <t>项目个数</t>
  </si>
  <si>
    <t>资金规模和筹资方式</t>
  </si>
  <si>
    <t>受益对象</t>
  </si>
  <si>
    <t>备注</t>
  </si>
  <si>
    <t>项目预算总投资</t>
  </si>
  <si>
    <t>其中</t>
  </si>
  <si>
    <t>受益村（个）</t>
  </si>
  <si>
    <t>受益户数（户）</t>
  </si>
  <si>
    <t>受益人口数（人）</t>
  </si>
  <si>
    <t>财政资金</t>
  </si>
  <si>
    <t>其他资金</t>
  </si>
  <si>
    <t>受益脱贫村数（个）</t>
  </si>
  <si>
    <t>受益脱贫户数及防止返贫监测对象户数（户）</t>
  </si>
  <si>
    <t>受益脱贫人口数及防止返贫监测对象人口数（人）</t>
  </si>
  <si>
    <t>总  计</t>
  </si>
  <si>
    <t>一、产业发展</t>
  </si>
  <si>
    <t>1.生产项目</t>
  </si>
  <si>
    <t>2.加工流通项目</t>
  </si>
  <si>
    <t>3.配套设施项目</t>
  </si>
  <si>
    <t>4.产业服务支撑项目</t>
  </si>
  <si>
    <t>5.金融保险配套项目</t>
  </si>
  <si>
    <t>二、就业项目</t>
  </si>
  <si>
    <t>1.务工补助</t>
  </si>
  <si>
    <t>2.就业培训</t>
  </si>
  <si>
    <t>3.创业</t>
  </si>
  <si>
    <t>4.乡村工匠</t>
  </si>
  <si>
    <t>5.公益性岗位</t>
  </si>
  <si>
    <t>三、乡村建设行动</t>
  </si>
  <si>
    <t>1.农村基础设施</t>
  </si>
  <si>
    <t>2.人居环境整治</t>
  </si>
  <si>
    <t>3.农村公共服务</t>
  </si>
  <si>
    <t>四、易地搬迁后扶</t>
  </si>
  <si>
    <t>五、巩固三保障成果</t>
  </si>
  <si>
    <t>1.住房</t>
  </si>
  <si>
    <t>2.教育</t>
  </si>
  <si>
    <t>3.健康</t>
  </si>
  <si>
    <t>4.综合保障</t>
  </si>
  <si>
    <t>六、乡村治理和精神文明建设</t>
  </si>
  <si>
    <t>1.乡村治理</t>
  </si>
  <si>
    <t>2.农村精神文明建设</t>
  </si>
  <si>
    <t>七、项目管理费</t>
  </si>
  <si>
    <t>八、其他</t>
  </si>
  <si>
    <t>1.少数民族特色村寨建设项</t>
  </si>
  <si>
    <t>2.困难群众饮用低氟茶</t>
  </si>
  <si>
    <t>……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</si>
</sst>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8"/>
      <color theme="1"/>
      <name val="方正小标宋简体"/>
      <charset val="134"/>
    </font>
    <font>
      <sz val="18"/>
      <color theme="1"/>
      <name val="Times New Roman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  <scheme val="minor"/>
    </font>
    <font>
      <b/>
      <sz val="10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Times New Roman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24" fillId="13" borderId="5" applyNumberFormat="0" applyAlignment="0" applyProtection="0">
      <alignment vertical="center"/>
    </xf>
    <xf numFmtId="0" fontId="25" fillId="14" borderId="10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4" fillId="34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justify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3" borderId="1" xfId="0" applyNumberFormat="1" applyFont="1" applyFill="1" applyBorder="1" applyAlignment="1">
      <alignment horizontal="center" vertical="center" shrinkToFit="1"/>
    </xf>
    <xf numFmtId="0" fontId="1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justify" vertical="top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top" wrapText="1"/>
    </xf>
    <xf numFmtId="0" fontId="8" fillId="2" borderId="4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7"/>
  <sheetViews>
    <sheetView tabSelected="1" workbookViewId="0">
      <selection activeCell="K9" sqref="K9"/>
    </sheetView>
  </sheetViews>
  <sheetFormatPr defaultColWidth="8.88888888888889" defaultRowHeight="14.4"/>
  <cols>
    <col min="1" max="1" width="3.66666666666667" style="1" customWidth="1"/>
    <col min="2" max="2" width="19.2222222222222" style="1" customWidth="1"/>
    <col min="3" max="3" width="5.86111111111111" style="1" customWidth="1"/>
    <col min="4" max="6" width="10.6666666666667" style="1" customWidth="1"/>
    <col min="7" max="7" width="8.33333333333333" style="1" customWidth="1"/>
    <col min="8" max="9" width="10.2222222222222" style="1" customWidth="1"/>
    <col min="10" max="10" width="9.55555555555556" style="1" customWidth="1"/>
    <col min="11" max="11" width="15.3333333333333" style="1" customWidth="1"/>
    <col min="12" max="12" width="16.2222222222222" style="1" customWidth="1"/>
    <col min="13" max="13" width="8.55555555555556" style="1" customWidth="1"/>
    <col min="14" max="16384" width="8.88888888888889" style="1"/>
  </cols>
  <sheetData>
    <row r="1" ht="20.4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4" spans="1:1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30" customHeight="1" spans="1:13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ht="19" customHeight="1" spans="1:13">
      <c r="A4" s="6" t="s">
        <v>3</v>
      </c>
      <c r="B4" s="6" t="s">
        <v>4</v>
      </c>
      <c r="C4" s="6" t="s">
        <v>5</v>
      </c>
      <c r="D4" s="6" t="s">
        <v>6</v>
      </c>
      <c r="E4" s="6"/>
      <c r="F4" s="6"/>
      <c r="G4" s="6" t="s">
        <v>7</v>
      </c>
      <c r="H4" s="6"/>
      <c r="I4" s="6"/>
      <c r="J4" s="6"/>
      <c r="K4" s="6"/>
      <c r="L4" s="6"/>
      <c r="M4" s="6" t="s">
        <v>8</v>
      </c>
    </row>
    <row r="5" ht="19" customHeight="1" spans="1:13">
      <c r="A5" s="6"/>
      <c r="B5" s="6"/>
      <c r="C5" s="6"/>
      <c r="D5" s="6" t="s">
        <v>9</v>
      </c>
      <c r="E5" s="6" t="s">
        <v>10</v>
      </c>
      <c r="F5" s="6"/>
      <c r="G5" s="6" t="s">
        <v>11</v>
      </c>
      <c r="H5" s="6" t="s">
        <v>12</v>
      </c>
      <c r="I5" s="6" t="s">
        <v>13</v>
      </c>
      <c r="J5" s="6" t="s">
        <v>10</v>
      </c>
      <c r="K5" s="6"/>
      <c r="L5" s="6"/>
      <c r="M5" s="6"/>
    </row>
    <row r="6" ht="43" customHeight="1" spans="1:13">
      <c r="A6" s="6"/>
      <c r="B6" s="6"/>
      <c r="C6" s="6"/>
      <c r="D6" s="6"/>
      <c r="E6" s="6" t="s">
        <v>14</v>
      </c>
      <c r="F6" s="6" t="s">
        <v>15</v>
      </c>
      <c r="G6" s="6"/>
      <c r="H6" s="6"/>
      <c r="I6" s="6"/>
      <c r="J6" s="6" t="s">
        <v>16</v>
      </c>
      <c r="K6" s="6" t="s">
        <v>17</v>
      </c>
      <c r="L6" s="6" t="s">
        <v>18</v>
      </c>
      <c r="M6" s="6"/>
    </row>
    <row r="7" ht="29" customHeight="1" spans="1:13">
      <c r="A7" s="6"/>
      <c r="B7" s="7" t="s">
        <v>19</v>
      </c>
      <c r="C7" s="7">
        <f>C8+C14+C20+C24+C25+C30</f>
        <v>580</v>
      </c>
      <c r="D7" s="7">
        <f t="shared" ref="D7:L7" si="0">D8+D14+D20+D24+D25+D30</f>
        <v>40350.62</v>
      </c>
      <c r="E7" s="7">
        <f t="shared" si="0"/>
        <v>36790.62</v>
      </c>
      <c r="F7" s="7">
        <f t="shared" si="0"/>
        <v>3560</v>
      </c>
      <c r="G7" s="7">
        <f t="shared" si="0"/>
        <v>4814</v>
      </c>
      <c r="H7" s="7">
        <f t="shared" si="0"/>
        <v>406512</v>
      </c>
      <c r="I7" s="7">
        <f t="shared" si="0"/>
        <v>1459539</v>
      </c>
      <c r="J7" s="7">
        <f t="shared" si="0"/>
        <v>1623</v>
      </c>
      <c r="K7" s="7">
        <f t="shared" si="0"/>
        <v>117808</v>
      </c>
      <c r="L7" s="7">
        <f t="shared" si="0"/>
        <v>381877</v>
      </c>
      <c r="M7" s="7"/>
    </row>
    <row r="8" ht="29" customHeight="1" spans="1:13">
      <c r="A8" s="6"/>
      <c r="B8" s="8" t="s">
        <v>20</v>
      </c>
      <c r="C8" s="9">
        <f>C9+C10+C11+C13</f>
        <v>286</v>
      </c>
      <c r="D8" s="9">
        <f>D9+D10+D11+D13</f>
        <v>16741.6</v>
      </c>
      <c r="E8" s="9">
        <f t="shared" ref="E8:L8" si="1">E9+E10+E11+E13</f>
        <v>16141.6</v>
      </c>
      <c r="F8" s="9">
        <f t="shared" si="1"/>
        <v>600</v>
      </c>
      <c r="G8" s="9">
        <f t="shared" si="1"/>
        <v>1597</v>
      </c>
      <c r="H8" s="9">
        <f t="shared" si="1"/>
        <v>131257</v>
      </c>
      <c r="I8" s="9">
        <f t="shared" si="1"/>
        <v>491472</v>
      </c>
      <c r="J8" s="9">
        <f t="shared" si="1"/>
        <v>614</v>
      </c>
      <c r="K8" s="9">
        <f t="shared" si="1"/>
        <v>29554</v>
      </c>
      <c r="L8" s="9">
        <f t="shared" si="1"/>
        <v>114296</v>
      </c>
      <c r="M8" s="7"/>
    </row>
    <row r="9" ht="29" customHeight="1" spans="1:13">
      <c r="A9" s="6"/>
      <c r="B9" s="10" t="s">
        <v>21</v>
      </c>
      <c r="C9" s="11">
        <v>80</v>
      </c>
      <c r="D9" s="11">
        <v>5309</v>
      </c>
      <c r="E9" s="11">
        <v>4799</v>
      </c>
      <c r="F9" s="11">
        <v>510</v>
      </c>
      <c r="G9" s="11">
        <v>241</v>
      </c>
      <c r="H9" s="11">
        <v>34148</v>
      </c>
      <c r="I9" s="11">
        <v>126118</v>
      </c>
      <c r="J9" s="11">
        <v>167</v>
      </c>
      <c r="K9" s="11">
        <v>8952</v>
      </c>
      <c r="L9" s="11">
        <v>37532</v>
      </c>
      <c r="M9" s="7"/>
    </row>
    <row r="10" ht="29" customHeight="1" spans="1:13">
      <c r="A10" s="6"/>
      <c r="B10" s="10" t="s">
        <v>22</v>
      </c>
      <c r="C10" s="11">
        <v>8</v>
      </c>
      <c r="D10" s="11">
        <v>336</v>
      </c>
      <c r="E10" s="11">
        <v>248</v>
      </c>
      <c r="F10" s="11">
        <v>88</v>
      </c>
      <c r="G10" s="11">
        <v>10</v>
      </c>
      <c r="H10" s="11">
        <v>2696</v>
      </c>
      <c r="I10" s="11">
        <v>10219</v>
      </c>
      <c r="J10" s="11">
        <v>10</v>
      </c>
      <c r="K10" s="11">
        <v>522</v>
      </c>
      <c r="L10" s="11">
        <v>1746</v>
      </c>
      <c r="M10" s="10"/>
    </row>
    <row r="11" ht="29" customHeight="1" spans="1:13">
      <c r="A11" s="6"/>
      <c r="B11" s="10" t="s">
        <v>23</v>
      </c>
      <c r="C11" s="11">
        <v>195</v>
      </c>
      <c r="D11" s="11">
        <v>9746.6</v>
      </c>
      <c r="E11" s="11">
        <v>9744.6</v>
      </c>
      <c r="F11" s="11">
        <v>2</v>
      </c>
      <c r="G11" s="11">
        <v>434</v>
      </c>
      <c r="H11" s="11">
        <v>73659</v>
      </c>
      <c r="I11" s="11">
        <v>278235</v>
      </c>
      <c r="J11" s="11">
        <v>194</v>
      </c>
      <c r="K11" s="11">
        <v>9642</v>
      </c>
      <c r="L11" s="11">
        <v>38787</v>
      </c>
      <c r="M11" s="10"/>
    </row>
    <row r="12" ht="29" customHeight="1" spans="1:13">
      <c r="A12" s="6"/>
      <c r="B12" s="10" t="s">
        <v>24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0"/>
    </row>
    <row r="13" ht="29" customHeight="1" spans="1:13">
      <c r="A13" s="10"/>
      <c r="B13" s="10" t="s">
        <v>25</v>
      </c>
      <c r="C13" s="11">
        <v>3</v>
      </c>
      <c r="D13" s="11">
        <v>1350</v>
      </c>
      <c r="E13" s="11">
        <v>1350</v>
      </c>
      <c r="F13" s="11">
        <v>0</v>
      </c>
      <c r="G13" s="11">
        <v>912</v>
      </c>
      <c r="H13" s="12">
        <v>20754</v>
      </c>
      <c r="I13" s="12">
        <v>76900</v>
      </c>
      <c r="J13" s="12">
        <v>243</v>
      </c>
      <c r="K13" s="12">
        <v>10438</v>
      </c>
      <c r="L13" s="12">
        <v>36231</v>
      </c>
      <c r="M13" s="10"/>
    </row>
    <row r="14" ht="29" customHeight="1" spans="1:13">
      <c r="A14" s="10"/>
      <c r="B14" s="8" t="s">
        <v>26</v>
      </c>
      <c r="C14" s="13">
        <f>C15+C17+C19</f>
        <v>3</v>
      </c>
      <c r="D14" s="13">
        <f t="shared" ref="D14:L14" si="2">D15+D17+D19</f>
        <v>1115</v>
      </c>
      <c r="E14" s="13">
        <f t="shared" si="2"/>
        <v>1115</v>
      </c>
      <c r="F14" s="13">
        <f t="shared" si="2"/>
        <v>0</v>
      </c>
      <c r="G14" s="13">
        <f t="shared" si="2"/>
        <v>931</v>
      </c>
      <c r="H14" s="13">
        <f t="shared" si="2"/>
        <v>26470</v>
      </c>
      <c r="I14" s="13">
        <f t="shared" si="2"/>
        <v>96425</v>
      </c>
      <c r="J14" s="13">
        <f t="shared" si="2"/>
        <v>326</v>
      </c>
      <c r="K14" s="13">
        <f t="shared" si="2"/>
        <v>18302</v>
      </c>
      <c r="L14" s="13">
        <f t="shared" si="2"/>
        <v>64710</v>
      </c>
      <c r="M14" s="10"/>
    </row>
    <row r="15" ht="29" customHeight="1" spans="1:13">
      <c r="A15" s="10"/>
      <c r="B15" s="10" t="s">
        <v>27</v>
      </c>
      <c r="C15" s="11">
        <v>1</v>
      </c>
      <c r="D15" s="11">
        <v>400</v>
      </c>
      <c r="E15" s="11">
        <v>400</v>
      </c>
      <c r="F15" s="11">
        <v>0</v>
      </c>
      <c r="G15" s="11">
        <v>422</v>
      </c>
      <c r="H15" s="11">
        <v>16800</v>
      </c>
      <c r="I15" s="11">
        <v>58700</v>
      </c>
      <c r="J15" s="11">
        <v>119</v>
      </c>
      <c r="K15" s="11">
        <v>16800</v>
      </c>
      <c r="L15" s="11">
        <v>58700</v>
      </c>
      <c r="M15" s="10"/>
    </row>
    <row r="16" ht="29" customHeight="1" spans="1:13">
      <c r="A16" s="10"/>
      <c r="B16" s="10" t="s">
        <v>28</v>
      </c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0"/>
    </row>
    <row r="17" ht="29" customHeight="1" spans="1:13">
      <c r="A17" s="10"/>
      <c r="B17" s="10" t="s">
        <v>29</v>
      </c>
      <c r="C17" s="11">
        <v>1</v>
      </c>
      <c r="D17" s="11">
        <v>115</v>
      </c>
      <c r="E17" s="11">
        <v>115</v>
      </c>
      <c r="F17" s="11">
        <v>0</v>
      </c>
      <c r="G17" s="11">
        <v>220</v>
      </c>
      <c r="H17" s="11">
        <v>8050</v>
      </c>
      <c r="I17" s="11">
        <v>32100</v>
      </c>
      <c r="J17" s="11">
        <v>119</v>
      </c>
      <c r="K17" s="11">
        <v>850</v>
      </c>
      <c r="L17" s="11">
        <v>2450</v>
      </c>
      <c r="M17" s="10"/>
    </row>
    <row r="18" ht="29" customHeight="1" spans="1:13">
      <c r="A18" s="10"/>
      <c r="B18" s="10" t="s">
        <v>30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0"/>
    </row>
    <row r="19" ht="29" customHeight="1" spans="1:13">
      <c r="A19" s="10"/>
      <c r="B19" s="10" t="s">
        <v>31</v>
      </c>
      <c r="C19" s="11">
        <v>1</v>
      </c>
      <c r="D19" s="11">
        <v>600</v>
      </c>
      <c r="E19" s="11">
        <v>600</v>
      </c>
      <c r="F19" s="11">
        <v>0</v>
      </c>
      <c r="G19" s="11">
        <v>289</v>
      </c>
      <c r="H19" s="11">
        <v>1620</v>
      </c>
      <c r="I19" s="11">
        <v>5625</v>
      </c>
      <c r="J19" s="11">
        <v>88</v>
      </c>
      <c r="K19" s="11">
        <v>652</v>
      </c>
      <c r="L19" s="11">
        <v>3560</v>
      </c>
      <c r="M19" s="10"/>
    </row>
    <row r="20" ht="26" customHeight="1" spans="1:13">
      <c r="A20" s="10"/>
      <c r="B20" s="8" t="s">
        <v>32</v>
      </c>
      <c r="C20" s="13">
        <f>C21+C22+C23</f>
        <v>283</v>
      </c>
      <c r="D20" s="13">
        <f t="shared" ref="D20:L20" si="3">D21+D22+D23</f>
        <v>12954.02</v>
      </c>
      <c r="E20" s="13">
        <f t="shared" si="3"/>
        <v>10224.02</v>
      </c>
      <c r="F20" s="13">
        <f t="shared" si="3"/>
        <v>2730</v>
      </c>
      <c r="G20" s="13">
        <f t="shared" si="3"/>
        <v>950</v>
      </c>
      <c r="H20" s="13">
        <f t="shared" si="3"/>
        <v>194441</v>
      </c>
      <c r="I20" s="13">
        <f t="shared" si="3"/>
        <v>719611</v>
      </c>
      <c r="J20" s="13">
        <f t="shared" si="3"/>
        <v>402</v>
      </c>
      <c r="K20" s="13">
        <f t="shared" si="3"/>
        <v>29091</v>
      </c>
      <c r="L20" s="13">
        <f t="shared" si="3"/>
        <v>110663</v>
      </c>
      <c r="M20" s="10"/>
    </row>
    <row r="21" ht="26" customHeight="1" spans="1:13">
      <c r="A21" s="14"/>
      <c r="B21" s="10" t="s">
        <v>33</v>
      </c>
      <c r="C21" s="11">
        <v>257</v>
      </c>
      <c r="D21" s="11">
        <v>7033.62</v>
      </c>
      <c r="E21" s="11">
        <v>6903.62</v>
      </c>
      <c r="F21" s="11">
        <v>130</v>
      </c>
      <c r="G21" s="11">
        <v>475</v>
      </c>
      <c r="H21" s="11">
        <v>88617</v>
      </c>
      <c r="I21" s="11">
        <v>334596</v>
      </c>
      <c r="J21" s="11">
        <v>312</v>
      </c>
      <c r="K21" s="11">
        <v>13460</v>
      </c>
      <c r="L21" s="11">
        <v>54213</v>
      </c>
      <c r="M21" s="14"/>
    </row>
    <row r="22" ht="26" customHeight="1" spans="1:13">
      <c r="A22" s="14"/>
      <c r="B22" s="10" t="s">
        <v>34</v>
      </c>
      <c r="C22" s="11">
        <v>12</v>
      </c>
      <c r="D22" s="11">
        <v>3003</v>
      </c>
      <c r="E22" s="11">
        <v>1783</v>
      </c>
      <c r="F22" s="11">
        <v>1220</v>
      </c>
      <c r="G22" s="11">
        <v>400</v>
      </c>
      <c r="H22" s="11">
        <v>90615</v>
      </c>
      <c r="I22" s="11">
        <v>329662</v>
      </c>
      <c r="J22" s="11">
        <v>72</v>
      </c>
      <c r="K22" s="11">
        <v>13924</v>
      </c>
      <c r="L22" s="11">
        <v>49903</v>
      </c>
      <c r="M22" s="14"/>
    </row>
    <row r="23" ht="26" customHeight="1" spans="1:13">
      <c r="A23" s="14"/>
      <c r="B23" s="10" t="s">
        <v>35</v>
      </c>
      <c r="C23" s="11">
        <v>14</v>
      </c>
      <c r="D23" s="11">
        <v>2917.4</v>
      </c>
      <c r="E23" s="11">
        <v>1537.4</v>
      </c>
      <c r="F23" s="11">
        <v>1380</v>
      </c>
      <c r="G23" s="11">
        <v>75</v>
      </c>
      <c r="H23" s="11">
        <v>15209</v>
      </c>
      <c r="I23" s="11">
        <v>55353</v>
      </c>
      <c r="J23" s="11">
        <v>18</v>
      </c>
      <c r="K23" s="11">
        <v>1707</v>
      </c>
      <c r="L23" s="11">
        <v>6547</v>
      </c>
      <c r="M23" s="14"/>
    </row>
    <row r="24" ht="26" customHeight="1" spans="1:13">
      <c r="A24" s="14"/>
      <c r="B24" s="8" t="s">
        <v>36</v>
      </c>
      <c r="C24" s="13">
        <v>1</v>
      </c>
      <c r="D24" s="13">
        <v>1230</v>
      </c>
      <c r="E24" s="13">
        <v>1000</v>
      </c>
      <c r="F24" s="13">
        <v>230</v>
      </c>
      <c r="G24" s="13">
        <v>27</v>
      </c>
      <c r="H24" s="13">
        <v>4164</v>
      </c>
      <c r="I24" s="13">
        <v>17493</v>
      </c>
      <c r="J24" s="13">
        <v>27</v>
      </c>
      <c r="K24" s="13">
        <v>4164</v>
      </c>
      <c r="L24" s="13">
        <v>17493</v>
      </c>
      <c r="M24" s="14"/>
    </row>
    <row r="25" ht="26" customHeight="1" spans="1:13">
      <c r="A25" s="14"/>
      <c r="B25" s="8" t="s">
        <v>37</v>
      </c>
      <c r="C25" s="13">
        <f>C26+C27+C28</f>
        <v>6</v>
      </c>
      <c r="D25" s="13">
        <f t="shared" ref="D25:L25" si="4">D26+D27+D28</f>
        <v>8298</v>
      </c>
      <c r="E25" s="13">
        <f t="shared" si="4"/>
        <v>8298</v>
      </c>
      <c r="F25" s="13">
        <f t="shared" si="4"/>
        <v>0</v>
      </c>
      <c r="G25" s="13">
        <f t="shared" si="4"/>
        <v>1304</v>
      </c>
      <c r="H25" s="13">
        <f t="shared" si="4"/>
        <v>49744</v>
      </c>
      <c r="I25" s="13">
        <f t="shared" si="4"/>
        <v>132836</v>
      </c>
      <c r="J25" s="13">
        <f t="shared" si="4"/>
        <v>253</v>
      </c>
      <c r="K25" s="13">
        <f t="shared" si="4"/>
        <v>36636</v>
      </c>
      <c r="L25" s="13">
        <f t="shared" si="4"/>
        <v>74516</v>
      </c>
      <c r="M25" s="14"/>
    </row>
    <row r="26" ht="26" customHeight="1" spans="1:13">
      <c r="A26" s="14"/>
      <c r="B26" s="10" t="s">
        <v>38</v>
      </c>
      <c r="C26" s="11">
        <v>1</v>
      </c>
      <c r="D26" s="11">
        <v>380</v>
      </c>
      <c r="E26" s="11">
        <v>380</v>
      </c>
      <c r="F26" s="11">
        <v>0</v>
      </c>
      <c r="G26" s="11">
        <v>40</v>
      </c>
      <c r="H26" s="11">
        <v>128</v>
      </c>
      <c r="I26" s="11">
        <v>380</v>
      </c>
      <c r="J26" s="11">
        <v>15</v>
      </c>
      <c r="K26" s="11">
        <v>20</v>
      </c>
      <c r="L26" s="11">
        <v>60</v>
      </c>
      <c r="M26" s="14"/>
    </row>
    <row r="27" ht="26" customHeight="1" spans="1:13">
      <c r="A27" s="14"/>
      <c r="B27" s="10" t="s">
        <v>39</v>
      </c>
      <c r="C27" s="11">
        <v>3</v>
      </c>
      <c r="D27" s="11">
        <v>4718</v>
      </c>
      <c r="E27" s="11">
        <v>4718</v>
      </c>
      <c r="F27" s="11">
        <v>0</v>
      </c>
      <c r="G27" s="11">
        <v>420</v>
      </c>
      <c r="H27" s="11">
        <v>34616</v>
      </c>
      <c r="I27" s="11">
        <v>67456</v>
      </c>
      <c r="J27" s="11">
        <v>119</v>
      </c>
      <c r="K27" s="11">
        <v>34616</v>
      </c>
      <c r="L27" s="11">
        <v>67456</v>
      </c>
      <c r="M27" s="14"/>
    </row>
    <row r="28" ht="26" customHeight="1" spans="1:13">
      <c r="A28" s="14"/>
      <c r="B28" s="10" t="s">
        <v>40</v>
      </c>
      <c r="C28" s="11">
        <v>2</v>
      </c>
      <c r="D28" s="11">
        <v>3200</v>
      </c>
      <c r="E28" s="11">
        <v>3200</v>
      </c>
      <c r="F28" s="11">
        <v>0</v>
      </c>
      <c r="G28" s="11">
        <v>844</v>
      </c>
      <c r="H28" s="11">
        <v>15000</v>
      </c>
      <c r="I28" s="11">
        <v>65000</v>
      </c>
      <c r="J28" s="11">
        <v>119</v>
      </c>
      <c r="K28" s="11">
        <v>2000</v>
      </c>
      <c r="L28" s="11">
        <v>7000</v>
      </c>
      <c r="M28" s="14"/>
    </row>
    <row r="29" ht="26" customHeight="1" spans="1:13">
      <c r="A29" s="14"/>
      <c r="B29" s="10" t="s">
        <v>41</v>
      </c>
      <c r="C29" s="11"/>
      <c r="D29" s="15"/>
      <c r="E29" s="16"/>
      <c r="F29" s="16"/>
      <c r="G29" s="16"/>
      <c r="H29" s="16"/>
      <c r="I29" s="16"/>
      <c r="J29" s="16"/>
      <c r="K29" s="16"/>
      <c r="L29" s="18"/>
      <c r="M29" s="14"/>
    </row>
    <row r="30" ht="26" customHeight="1" spans="1:13">
      <c r="A30" s="14"/>
      <c r="B30" s="8" t="s">
        <v>42</v>
      </c>
      <c r="C30" s="11">
        <f>C32</f>
        <v>1</v>
      </c>
      <c r="D30" s="11">
        <f t="shared" ref="D30:L30" si="5">D32</f>
        <v>12</v>
      </c>
      <c r="E30" s="11">
        <f t="shared" si="5"/>
        <v>12</v>
      </c>
      <c r="F30" s="11">
        <f t="shared" si="5"/>
        <v>0</v>
      </c>
      <c r="G30" s="11">
        <f t="shared" si="5"/>
        <v>5</v>
      </c>
      <c r="H30" s="11">
        <f t="shared" si="5"/>
        <v>436</v>
      </c>
      <c r="I30" s="11">
        <f t="shared" si="5"/>
        <v>1702</v>
      </c>
      <c r="J30" s="11">
        <f t="shared" si="5"/>
        <v>1</v>
      </c>
      <c r="K30" s="11">
        <f t="shared" si="5"/>
        <v>61</v>
      </c>
      <c r="L30" s="11">
        <f t="shared" si="5"/>
        <v>199</v>
      </c>
      <c r="M30" s="14"/>
    </row>
    <row r="31" ht="26" customHeight="1" spans="1:13">
      <c r="A31" s="14"/>
      <c r="B31" s="10" t="s">
        <v>43</v>
      </c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4"/>
    </row>
    <row r="32" ht="26" customHeight="1" spans="1:13">
      <c r="A32" s="14"/>
      <c r="B32" s="10" t="s">
        <v>44</v>
      </c>
      <c r="C32" s="11">
        <v>1</v>
      </c>
      <c r="D32" s="11">
        <v>12</v>
      </c>
      <c r="E32" s="11">
        <v>12</v>
      </c>
      <c r="F32" s="11">
        <v>0</v>
      </c>
      <c r="G32" s="11">
        <v>5</v>
      </c>
      <c r="H32" s="11">
        <v>436</v>
      </c>
      <c r="I32" s="11">
        <v>1702</v>
      </c>
      <c r="J32" s="11">
        <v>1</v>
      </c>
      <c r="K32" s="11">
        <v>61</v>
      </c>
      <c r="L32" s="11">
        <v>199</v>
      </c>
      <c r="M32" s="14"/>
    </row>
    <row r="33" ht="26" customHeight="1" spans="1:13">
      <c r="A33" s="14"/>
      <c r="B33" s="8" t="s">
        <v>45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4"/>
    </row>
    <row r="34" ht="26" customHeight="1" spans="1:13">
      <c r="A34" s="14"/>
      <c r="B34" s="8" t="s">
        <v>46</v>
      </c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4"/>
    </row>
    <row r="35" ht="26" customHeight="1" spans="1:13">
      <c r="A35" s="14"/>
      <c r="B35" s="6" t="s">
        <v>47</v>
      </c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4"/>
    </row>
    <row r="36" ht="26" customHeight="1" spans="1:13">
      <c r="A36" s="14"/>
      <c r="B36" s="10" t="s">
        <v>48</v>
      </c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4"/>
    </row>
    <row r="37" ht="26" customHeight="1" spans="1:13">
      <c r="A37" s="14"/>
      <c r="B37" s="10" t="s">
        <v>49</v>
      </c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9"/>
    </row>
  </sheetData>
  <mergeCells count="15">
    <mergeCell ref="A1:M1"/>
    <mergeCell ref="A2:M2"/>
    <mergeCell ref="A3:M3"/>
    <mergeCell ref="D4:F4"/>
    <mergeCell ref="G4:L4"/>
    <mergeCell ref="E5:F5"/>
    <mergeCell ref="J5:L5"/>
    <mergeCell ref="A4:A6"/>
    <mergeCell ref="B4:B6"/>
    <mergeCell ref="C4:C6"/>
    <mergeCell ref="D5:D6"/>
    <mergeCell ref="G5:G6"/>
    <mergeCell ref="H5:H6"/>
    <mergeCell ref="I5:I6"/>
    <mergeCell ref="M4:M6"/>
  </mergeCells>
  <pageMargins left="0.590277777777778" right="0.393055555555556" top="0.550694444444444" bottom="0.550694444444444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2022-12-06T07:28:00Z</dcterms:created>
  <dcterms:modified xsi:type="dcterms:W3CDTF">2022-12-10T13:59:25Z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78DA5DE6B6944A47B1780C55571A47B8</vt:lpwstr>
  </property>
  <property fmtid="{D5CDD505-2E9C-101B-9397-08002B2CF9AE}" pid="3" name="KSOProductBuildVer">
    <vt:lpwstr>2052-11.1.0.12763</vt:lpwstr>
  </property>
</Properties>
</file>