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<sst xmlns="http://schemas.openxmlformats.org/spreadsheetml/2006/main" count="338" uniqueCount="271">
  <si>
    <t>蓝山县2025年耕地地力保护补贴结余资金（双季稻补贴）发放表</t>
  </si>
  <si>
    <t>单位：亩、元</t>
  </si>
  <si>
    <t>序号</t>
  </si>
  <si>
    <t>乡镇</t>
  </si>
  <si>
    <t>种植主体</t>
  </si>
  <si>
    <t>种植地点村组</t>
  </si>
  <si>
    <t>早稻面积</t>
  </si>
  <si>
    <t>早稻
补贴标准</t>
  </si>
  <si>
    <t>早稻
补贴金额</t>
  </si>
  <si>
    <t>晚稻面积</t>
  </si>
  <si>
    <t>晚稻
补贴标准</t>
  </si>
  <si>
    <t>晚稻
补贴金额</t>
  </si>
  <si>
    <t>合计
补贴金额</t>
  </si>
  <si>
    <t>备注</t>
  </si>
  <si>
    <t>系统录入面积</t>
  </si>
  <si>
    <t>系统发放标准</t>
  </si>
  <si>
    <t>毛俊镇</t>
  </si>
  <si>
    <t>成武锋</t>
  </si>
  <si>
    <t>沙溪村2组</t>
  </si>
  <si>
    <t>唐盛兵</t>
  </si>
  <si>
    <t>上溪村4组</t>
  </si>
  <si>
    <t>唐召和</t>
  </si>
  <si>
    <t>鹊峰村10组</t>
  </si>
  <si>
    <t>唐开顺</t>
  </si>
  <si>
    <t>毛俊村10组</t>
  </si>
  <si>
    <t>李庆标</t>
  </si>
  <si>
    <t>毛俊村18组</t>
  </si>
  <si>
    <t>刘广孝</t>
  </si>
  <si>
    <t>毛俊村9组</t>
  </si>
  <si>
    <t>牛大雄</t>
  </si>
  <si>
    <t>毛俊村15组</t>
  </si>
  <si>
    <t>唐玉珍</t>
  </si>
  <si>
    <t>西岭头村1组</t>
  </si>
  <si>
    <t>乐光明</t>
  </si>
  <si>
    <t>西岭头村6组</t>
  </si>
  <si>
    <t>卢志雄</t>
  </si>
  <si>
    <t>排下村</t>
  </si>
  <si>
    <t>邓朝阶</t>
  </si>
  <si>
    <t>洋田村4组</t>
  </si>
  <si>
    <t>邓贻明</t>
  </si>
  <si>
    <t>漕沅村1组</t>
  </si>
  <si>
    <t>南平</t>
  </si>
  <si>
    <t>李光兰</t>
  </si>
  <si>
    <t>火市村</t>
  </si>
  <si>
    <t>罗周韶</t>
  </si>
  <si>
    <t>井湾村</t>
  </si>
  <si>
    <t>雷志亮</t>
  </si>
  <si>
    <t>雷家岭村</t>
  </si>
  <si>
    <t>雷丰卫</t>
  </si>
  <si>
    <t>黄志刚</t>
  </si>
  <si>
    <t>黄传求</t>
  </si>
  <si>
    <t>三和新村</t>
  </si>
  <si>
    <t>彭太桥</t>
  </si>
  <si>
    <t>雷丰讨</t>
  </si>
  <si>
    <t>友谊村</t>
  </si>
  <si>
    <t>舜源</t>
  </si>
  <si>
    <t>黄学林</t>
  </si>
  <si>
    <t>竹市村</t>
  </si>
  <si>
    <t>余开发</t>
  </si>
  <si>
    <t>封敏林</t>
  </si>
  <si>
    <t>成大绍</t>
  </si>
  <si>
    <t>成家村</t>
  </si>
  <si>
    <t>肖宋富</t>
  </si>
  <si>
    <t>邝献柳</t>
  </si>
  <si>
    <t>永胜社区</t>
  </si>
  <si>
    <t>李刚</t>
  </si>
  <si>
    <t>汪  威</t>
  </si>
  <si>
    <t>钟发志</t>
  </si>
  <si>
    <t>谢友得</t>
  </si>
  <si>
    <t>黄少红</t>
  </si>
  <si>
    <t>雷建凯</t>
  </si>
  <si>
    <t>花果、舜东、东北</t>
  </si>
  <si>
    <t>邝代昌</t>
  </si>
  <si>
    <t>高峰村</t>
  </si>
  <si>
    <t>廖友亮</t>
  </si>
  <si>
    <t>廖友章</t>
  </si>
  <si>
    <t>廖友忠</t>
  </si>
  <si>
    <t>封立发</t>
  </si>
  <si>
    <t>封举剑</t>
  </si>
  <si>
    <t>封大标</t>
  </si>
  <si>
    <t>廖友双</t>
  </si>
  <si>
    <t>廖小荣</t>
  </si>
  <si>
    <t>封永发</t>
  </si>
  <si>
    <t>近江村</t>
  </si>
  <si>
    <t>封海飞</t>
  </si>
  <si>
    <t>曾召样</t>
  </si>
  <si>
    <t>荷叶塘村</t>
  </si>
  <si>
    <t>肖贵学</t>
  </si>
  <si>
    <t>岩口村</t>
  </si>
  <si>
    <t>李建华</t>
  </si>
  <si>
    <t>黄少忠</t>
  </si>
  <si>
    <t>小泉村</t>
  </si>
  <si>
    <t>黄永新</t>
  </si>
  <si>
    <t>黄旭阳</t>
  </si>
  <si>
    <t>白曜村</t>
  </si>
  <si>
    <t>李慧逵</t>
  </si>
  <si>
    <t>下坊村</t>
  </si>
  <si>
    <t>杨广华</t>
  </si>
  <si>
    <t>颜德旺</t>
  </si>
  <si>
    <t>总市村</t>
  </si>
  <si>
    <t>骆昌忠</t>
  </si>
  <si>
    <t>骆昌祥</t>
  </si>
  <si>
    <t>颜国太</t>
  </si>
  <si>
    <t>周冬菊</t>
  </si>
  <si>
    <t>黄永忠</t>
  </si>
  <si>
    <t>罗芳祥</t>
  </si>
  <si>
    <t>封兴旺</t>
  </si>
  <si>
    <t>肖习标</t>
  </si>
  <si>
    <t>界头村</t>
  </si>
  <si>
    <t>曾标</t>
  </si>
  <si>
    <t>源桐星村</t>
  </si>
  <si>
    <t>曾志强</t>
  </si>
  <si>
    <t>雷革嫦</t>
  </si>
  <si>
    <t>大富头村</t>
  </si>
  <si>
    <t>曹来生</t>
  </si>
  <si>
    <t>金银福村</t>
  </si>
  <si>
    <t>塔峰</t>
  </si>
  <si>
    <t>李龙旺</t>
  </si>
  <si>
    <t>保干村</t>
  </si>
  <si>
    <t>福正村</t>
  </si>
  <si>
    <t>盘群裕</t>
  </si>
  <si>
    <t>彭式洪</t>
  </si>
  <si>
    <t>东侧村</t>
  </si>
  <si>
    <t>廖益超</t>
  </si>
  <si>
    <t>雷纯统</t>
  </si>
  <si>
    <t>东江村</t>
  </si>
  <si>
    <t>雷衍兰</t>
  </si>
  <si>
    <t>肖泽文</t>
  </si>
  <si>
    <t>高阳村</t>
  </si>
  <si>
    <t>舜东村</t>
  </si>
  <si>
    <t>杨弟</t>
  </si>
  <si>
    <t>古城村</t>
  </si>
  <si>
    <t>榴源村</t>
  </si>
  <si>
    <t>彭程勇</t>
  </si>
  <si>
    <t>舜水村</t>
  </si>
  <si>
    <t>新民村</t>
  </si>
  <si>
    <t>雷源丰</t>
  </si>
  <si>
    <t>花果
园村</t>
  </si>
  <si>
    <t>李崇铭</t>
  </si>
  <si>
    <t>果木村</t>
  </si>
  <si>
    <t>谭显忠</t>
  </si>
  <si>
    <t>岭脚村</t>
  </si>
  <si>
    <t>胡忠友</t>
  </si>
  <si>
    <t>李作逵</t>
  </si>
  <si>
    <t>罗土生</t>
  </si>
  <si>
    <t>陈时卫</t>
  </si>
  <si>
    <t>陆魁友</t>
  </si>
  <si>
    <t>黄民功</t>
  </si>
  <si>
    <t>彭良固</t>
  </si>
  <si>
    <t>社门村</t>
  </si>
  <si>
    <t>陈扬卫</t>
  </si>
  <si>
    <t>雷源安</t>
  </si>
  <si>
    <t>西外村</t>
  </si>
  <si>
    <t>董辉</t>
  </si>
  <si>
    <t>五里
坪村</t>
  </si>
  <si>
    <t>李冬生</t>
  </si>
  <si>
    <t>彭忠石</t>
  </si>
  <si>
    <t>朱茂西</t>
  </si>
  <si>
    <t>西埠
头村</t>
  </si>
  <si>
    <t>彭良春</t>
  </si>
  <si>
    <t>彭崇建</t>
  </si>
  <si>
    <t>太平圩</t>
  </si>
  <si>
    <t>刘先利</t>
  </si>
  <si>
    <t>徐英超</t>
  </si>
  <si>
    <t>石磳村、坪沿村、大洞村、上奎村里田村</t>
  </si>
  <si>
    <t>尹世铁</t>
  </si>
  <si>
    <t>厉锋</t>
  </si>
  <si>
    <t>厉子权</t>
  </si>
  <si>
    <t>雷家岭村235.14亩，双季晚稻102.35亩，雷家岭大坪圩175.3亩锡楼村130亩早稻。</t>
  </si>
  <si>
    <t>土市镇</t>
  </si>
  <si>
    <t>李祖利</t>
  </si>
  <si>
    <t>新村村</t>
  </si>
  <si>
    <t>陈土利</t>
  </si>
  <si>
    <t>土市社区</t>
  </si>
  <si>
    <t>雷衍日</t>
  </si>
  <si>
    <t>黄招祝</t>
  </si>
  <si>
    <t>锡楼村</t>
  </si>
  <si>
    <t>黄传秀</t>
  </si>
  <si>
    <t>埠头村</t>
  </si>
  <si>
    <t>刘志壮</t>
  </si>
  <si>
    <t>洪观社区</t>
  </si>
  <si>
    <t>唐喜波</t>
  </si>
  <si>
    <t>上泉洞村</t>
  </si>
  <si>
    <t>高本吉</t>
  </si>
  <si>
    <t>塔峰镇团结村</t>
  </si>
  <si>
    <t>新圩镇</t>
  </si>
  <si>
    <t>廖朝送</t>
  </si>
  <si>
    <t>和源村5组</t>
  </si>
  <si>
    <t>邹信祥</t>
  </si>
  <si>
    <t>邹家村2组</t>
  </si>
  <si>
    <t>邹良裕</t>
  </si>
  <si>
    <t>杨家坊村</t>
  </si>
  <si>
    <t>李国艳</t>
  </si>
  <si>
    <t>石虎村，板屋村</t>
  </si>
  <si>
    <t>李志林</t>
  </si>
  <si>
    <t>厚冲村</t>
  </si>
  <si>
    <t>所城镇</t>
  </si>
  <si>
    <t>吴俊龙</t>
  </si>
  <si>
    <t>舜河村</t>
  </si>
  <si>
    <t>周进明</t>
  </si>
  <si>
    <t>黄昌建</t>
  </si>
  <si>
    <t>夏洞村</t>
  </si>
  <si>
    <t>刘文宣</t>
  </si>
  <si>
    <t>林布村</t>
  </si>
  <si>
    <t>肖相华</t>
  </si>
  <si>
    <t>谭运兑</t>
  </si>
  <si>
    <t>雷沅江</t>
  </si>
  <si>
    <t>舜岩村</t>
  </si>
  <si>
    <t>陈学高</t>
  </si>
  <si>
    <t>乡发仁</t>
  </si>
  <si>
    <t>塔峰镇西外</t>
  </si>
  <si>
    <t>朱付光</t>
  </si>
  <si>
    <t>塔峰镇福正村</t>
  </si>
  <si>
    <t>塔峰镇岭脚村</t>
  </si>
  <si>
    <t>祠堂圩镇</t>
  </si>
  <si>
    <t>曾飞亮</t>
  </si>
  <si>
    <t>栗木村6组</t>
  </si>
  <si>
    <t>梁邦军</t>
  </si>
  <si>
    <t>栗木村4组</t>
  </si>
  <si>
    <t>曾友生</t>
  </si>
  <si>
    <t>坦头村</t>
  </si>
  <si>
    <t>黄小福</t>
  </si>
  <si>
    <t>虎溪村12组</t>
  </si>
  <si>
    <t>曾毅雪</t>
  </si>
  <si>
    <t>大和村</t>
  </si>
  <si>
    <t>黄宏辉</t>
  </si>
  <si>
    <t>祠市</t>
  </si>
  <si>
    <t>张德成</t>
  </si>
  <si>
    <t>老婆源</t>
  </si>
  <si>
    <t>黄明成</t>
  </si>
  <si>
    <t>黄宏斌</t>
  </si>
  <si>
    <t>东毛山联村</t>
  </si>
  <si>
    <t>曾分喜</t>
  </si>
  <si>
    <t>团结5组</t>
  </si>
  <si>
    <t>曾武忠</t>
  </si>
  <si>
    <t>团结21组</t>
  </si>
  <si>
    <t>曾志清</t>
  </si>
  <si>
    <t>蓝屏村2组</t>
  </si>
  <si>
    <t>曾求旺</t>
  </si>
  <si>
    <t>和谐村10组</t>
  </si>
  <si>
    <t>塔峰镇社门村</t>
  </si>
  <si>
    <t>曾忠庆</t>
  </si>
  <si>
    <t>楠市镇</t>
  </si>
  <si>
    <t>肖艳军</t>
  </si>
  <si>
    <t>正市村</t>
  </si>
  <si>
    <t>肖石保</t>
  </si>
  <si>
    <t>周社安</t>
  </si>
  <si>
    <t>骆军辉</t>
  </si>
  <si>
    <t>环连村</t>
  </si>
  <si>
    <t>陈国禧</t>
  </si>
  <si>
    <t>竹岭村</t>
  </si>
  <si>
    <t>李朝云</t>
  </si>
  <si>
    <t>熊家村</t>
  </si>
  <si>
    <t>曾士恩</t>
  </si>
  <si>
    <t>塘泉村</t>
  </si>
  <si>
    <t>黄忠学</t>
  </si>
  <si>
    <t>镇西村</t>
  </si>
  <si>
    <t>曾军</t>
  </si>
  <si>
    <t>黄新华</t>
  </si>
  <si>
    <t>黄启斌</t>
  </si>
  <si>
    <t>曾发明</t>
  </si>
  <si>
    <t>上下村</t>
  </si>
  <si>
    <t>周友芳</t>
  </si>
  <si>
    <t>芹菜村</t>
  </si>
  <si>
    <t>曾志辉</t>
  </si>
  <si>
    <t>下洞村</t>
  </si>
  <si>
    <t>陈文辉</t>
  </si>
  <si>
    <t>朋佳村</t>
  </si>
  <si>
    <t>合计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</si>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</sst>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楷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77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177" fontId="13" fillId="0" borderId="4" xfId="0" applyNumberFormat="1" applyFont="1" applyBorder="1" applyAlignment="1">
      <alignment vertical="center"/>
    </xf>
    <xf numFmtId="0" fontId="14" fillId="0" borderId="4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 2 2 2" xfId="49"/>
    <cellStyle name="常规 1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186690</xdr:rowOff>
    </xdr:to>
    <xdr:sp>
      <xdr:nvSpPr>
        <xdr:cNvPr id="2" name="Host Control  1"/>
        <xdr:cNvSpPr/>
      </xdr:nvSpPr>
      <xdr:spPr>
        <a:xfrm>
          <a:off x="876300" y="442595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3" name="Host Control  2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186690</xdr:rowOff>
    </xdr:to>
    <xdr:sp>
      <xdr:nvSpPr>
        <xdr:cNvPr id="4" name="Host Control  3"/>
        <xdr:cNvSpPr/>
      </xdr:nvSpPr>
      <xdr:spPr>
        <a:xfrm>
          <a:off x="876300" y="442595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5" name="Host Control  4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186690</xdr:rowOff>
    </xdr:to>
    <xdr:sp>
      <xdr:nvSpPr>
        <xdr:cNvPr id="6" name="Host Control  5"/>
        <xdr:cNvSpPr/>
      </xdr:nvSpPr>
      <xdr:spPr>
        <a:xfrm>
          <a:off x="876300" y="442595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7" name="Host Control  6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186690</xdr:rowOff>
    </xdr:to>
    <xdr:sp>
      <xdr:nvSpPr>
        <xdr:cNvPr id="8" name="Host Control  7"/>
        <xdr:cNvSpPr/>
      </xdr:nvSpPr>
      <xdr:spPr>
        <a:xfrm>
          <a:off x="876300" y="442595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9" name="Host Control  8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186690</xdr:rowOff>
    </xdr:to>
    <xdr:sp>
      <xdr:nvSpPr>
        <xdr:cNvPr id="10" name="Host Control  11"/>
        <xdr:cNvSpPr/>
      </xdr:nvSpPr>
      <xdr:spPr>
        <a:xfrm>
          <a:off x="876300" y="442595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11" name="Host Control  12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186690</xdr:rowOff>
    </xdr:to>
    <xdr:sp>
      <xdr:nvSpPr>
        <xdr:cNvPr id="12" name="Host Control  13"/>
        <xdr:cNvSpPr/>
      </xdr:nvSpPr>
      <xdr:spPr>
        <a:xfrm>
          <a:off x="876300" y="442595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13" name="Host Control  14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186690</xdr:rowOff>
    </xdr:to>
    <xdr:sp>
      <xdr:nvSpPr>
        <xdr:cNvPr id="14" name="Host Control  15"/>
        <xdr:cNvSpPr/>
      </xdr:nvSpPr>
      <xdr:spPr>
        <a:xfrm>
          <a:off x="876300" y="442595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15" name="Host Control  16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186690</xdr:rowOff>
    </xdr:to>
    <xdr:sp>
      <xdr:nvSpPr>
        <xdr:cNvPr id="16" name="Host Control  17"/>
        <xdr:cNvSpPr/>
      </xdr:nvSpPr>
      <xdr:spPr>
        <a:xfrm>
          <a:off x="876300" y="442595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17" name="Host Control  18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18" name="Host Control  20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186690</xdr:rowOff>
    </xdr:to>
    <xdr:sp>
      <xdr:nvSpPr>
        <xdr:cNvPr id="19" name="Host Control  21"/>
        <xdr:cNvSpPr/>
      </xdr:nvSpPr>
      <xdr:spPr>
        <a:xfrm>
          <a:off x="876300" y="442595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76200</xdr:colOff>
      <xdr:row>123</xdr:row>
      <xdr:rowOff>171450</xdr:rowOff>
    </xdr:to>
    <xdr:sp>
      <xdr:nvSpPr>
        <xdr:cNvPr id="20" name="Host Control  22"/>
        <xdr:cNvSpPr/>
      </xdr:nvSpPr>
      <xdr:spPr>
        <a:xfrm>
          <a:off x="876300" y="442595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21" name="Host Control  1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22" name="Host Control  2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23" name="Host Control  3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24" name="Host Control  4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25" name="Host Control  5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26" name="Host Control  6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27" name="Host Control  7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28" name="Host Control  8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29" name="Host Control  11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30" name="Host Control  12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31" name="Host Control  13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32" name="Host Control  14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33" name="Host Control  15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34" name="Host Control  16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35" name="Host Control  17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36" name="Host Control  18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37" name="Host Control  20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38" name="Host Control  21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39" name="Host Control  22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40" name="Host Control  1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41" name="Host Control  2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42" name="Host Control  3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43" name="Host Control  4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44" name="Host Control  5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45" name="Host Control  6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46" name="Host Control  7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47" name="Host Control  8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48" name="Host Control  11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49" name="Host Control  12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50" name="Host Control  13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51" name="Host Control  14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52" name="Host Control  15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53" name="Host Control  16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54" name="Host Control  17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55" name="Host Control  18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171450</xdr:rowOff>
    </xdr:to>
    <xdr:sp>
      <xdr:nvSpPr>
        <xdr:cNvPr id="56" name="Host Control  20"/>
        <xdr:cNvSpPr/>
      </xdr:nvSpPr>
      <xdr:spPr>
        <a:xfrm>
          <a:off x="876300" y="44627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186690</xdr:rowOff>
    </xdr:to>
    <xdr:sp>
      <xdr:nvSpPr>
        <xdr:cNvPr id="57" name="Host Control  21"/>
        <xdr:cNvSpPr/>
      </xdr:nvSpPr>
      <xdr:spPr>
        <a:xfrm>
          <a:off x="876300" y="44627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186690</xdr:rowOff>
    </xdr:to>
    <xdr:sp>
      <xdr:nvSpPr>
        <xdr:cNvPr id="58" name="Host Control  1"/>
        <xdr:cNvSpPr/>
      </xdr:nvSpPr>
      <xdr:spPr>
        <a:xfrm>
          <a:off x="876300" y="387350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59" name="Host Control  2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186690</xdr:rowOff>
    </xdr:to>
    <xdr:sp>
      <xdr:nvSpPr>
        <xdr:cNvPr id="60" name="Host Control  3"/>
        <xdr:cNvSpPr/>
      </xdr:nvSpPr>
      <xdr:spPr>
        <a:xfrm>
          <a:off x="876300" y="387350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61" name="Host Control  4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186690</xdr:rowOff>
    </xdr:to>
    <xdr:sp>
      <xdr:nvSpPr>
        <xdr:cNvPr id="62" name="Host Control  5"/>
        <xdr:cNvSpPr/>
      </xdr:nvSpPr>
      <xdr:spPr>
        <a:xfrm>
          <a:off x="876300" y="387350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63" name="Host Control  6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186690</xdr:rowOff>
    </xdr:to>
    <xdr:sp>
      <xdr:nvSpPr>
        <xdr:cNvPr id="64" name="Host Control  7"/>
        <xdr:cNvSpPr/>
      </xdr:nvSpPr>
      <xdr:spPr>
        <a:xfrm>
          <a:off x="876300" y="387350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65" name="Host Control  8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186690</xdr:rowOff>
    </xdr:to>
    <xdr:sp>
      <xdr:nvSpPr>
        <xdr:cNvPr id="66" name="Host Control  11"/>
        <xdr:cNvSpPr/>
      </xdr:nvSpPr>
      <xdr:spPr>
        <a:xfrm>
          <a:off x="876300" y="387350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67" name="Host Control  12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186690</xdr:rowOff>
    </xdr:to>
    <xdr:sp>
      <xdr:nvSpPr>
        <xdr:cNvPr id="68" name="Host Control  13"/>
        <xdr:cNvSpPr/>
      </xdr:nvSpPr>
      <xdr:spPr>
        <a:xfrm>
          <a:off x="876300" y="387350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69" name="Host Control  14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186690</xdr:rowOff>
    </xdr:to>
    <xdr:sp>
      <xdr:nvSpPr>
        <xdr:cNvPr id="70" name="Host Control  15"/>
        <xdr:cNvSpPr/>
      </xdr:nvSpPr>
      <xdr:spPr>
        <a:xfrm>
          <a:off x="876300" y="387350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71" name="Host Control  16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186690</xdr:rowOff>
    </xdr:to>
    <xdr:sp>
      <xdr:nvSpPr>
        <xdr:cNvPr id="72" name="Host Control  17"/>
        <xdr:cNvSpPr/>
      </xdr:nvSpPr>
      <xdr:spPr>
        <a:xfrm>
          <a:off x="876300" y="387350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73" name="Host Control  18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74" name="Host Control  20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186690</xdr:rowOff>
    </xdr:to>
    <xdr:sp>
      <xdr:nvSpPr>
        <xdr:cNvPr id="75" name="Host Control  21"/>
        <xdr:cNvSpPr/>
      </xdr:nvSpPr>
      <xdr:spPr>
        <a:xfrm>
          <a:off x="876300" y="387350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3</xdr:col>
      <xdr:colOff>76200</xdr:colOff>
      <xdr:row>108</xdr:row>
      <xdr:rowOff>171450</xdr:rowOff>
    </xdr:to>
    <xdr:sp>
      <xdr:nvSpPr>
        <xdr:cNvPr id="76" name="Host Control  22"/>
        <xdr:cNvSpPr/>
      </xdr:nvSpPr>
      <xdr:spPr>
        <a:xfrm>
          <a:off x="876300" y="387350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77" name="Host Control  1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78" name="Host Control  2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79" name="Host Control  3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80" name="Host Control  4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81" name="Host Control  5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82" name="Host Control  6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83" name="Host Control  7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84" name="Host Control  8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85" name="Host Control  11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86" name="Host Control  12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87" name="Host Control  13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88" name="Host Control  14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89" name="Host Control  15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90" name="Host Control  16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91" name="Host Control  17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92" name="Host Control  18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93" name="Host Control  20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94" name="Host Control  21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95" name="Host Control  22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96" name="Host Control  1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97" name="Host Control  2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98" name="Host Control  3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99" name="Host Control  4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100" name="Host Control  5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101" name="Host Control  6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102" name="Host Control  7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103" name="Host Control  8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104" name="Host Control  11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105" name="Host Control  12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106" name="Host Control  13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107" name="Host Control  14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108" name="Host Control  15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109" name="Host Control  16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110" name="Host Control  17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111" name="Host Control  18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171450</xdr:rowOff>
    </xdr:to>
    <xdr:sp>
      <xdr:nvSpPr>
        <xdr:cNvPr id="112" name="Host Control  20"/>
        <xdr:cNvSpPr/>
      </xdr:nvSpPr>
      <xdr:spPr>
        <a:xfrm>
          <a:off x="876300" y="391541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3</xdr:col>
      <xdr:colOff>76200</xdr:colOff>
      <xdr:row>109</xdr:row>
      <xdr:rowOff>186690</xdr:rowOff>
    </xdr:to>
    <xdr:sp>
      <xdr:nvSpPr>
        <xdr:cNvPr id="113" name="Host Control  21"/>
        <xdr:cNvSpPr/>
      </xdr:nvSpPr>
      <xdr:spPr>
        <a:xfrm>
          <a:off x="876300" y="391541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186690</xdr:rowOff>
    </xdr:to>
    <xdr:sp>
      <xdr:nvSpPr>
        <xdr:cNvPr id="114" name="Host Control  1"/>
        <xdr:cNvSpPr/>
      </xdr:nvSpPr>
      <xdr:spPr>
        <a:xfrm>
          <a:off x="876300" y="456819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15" name="Host Control  2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186690</xdr:rowOff>
    </xdr:to>
    <xdr:sp>
      <xdr:nvSpPr>
        <xdr:cNvPr id="116" name="Host Control  3"/>
        <xdr:cNvSpPr/>
      </xdr:nvSpPr>
      <xdr:spPr>
        <a:xfrm>
          <a:off x="876300" y="456819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17" name="Host Control  4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186690</xdr:rowOff>
    </xdr:to>
    <xdr:sp>
      <xdr:nvSpPr>
        <xdr:cNvPr id="118" name="Host Control  5"/>
        <xdr:cNvSpPr/>
      </xdr:nvSpPr>
      <xdr:spPr>
        <a:xfrm>
          <a:off x="876300" y="456819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19" name="Host Control  6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186690</xdr:rowOff>
    </xdr:to>
    <xdr:sp>
      <xdr:nvSpPr>
        <xdr:cNvPr id="120" name="Host Control  7"/>
        <xdr:cNvSpPr/>
      </xdr:nvSpPr>
      <xdr:spPr>
        <a:xfrm>
          <a:off x="876300" y="456819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21" name="Host Control  8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186690</xdr:rowOff>
    </xdr:to>
    <xdr:sp>
      <xdr:nvSpPr>
        <xdr:cNvPr id="122" name="Host Control  11"/>
        <xdr:cNvSpPr/>
      </xdr:nvSpPr>
      <xdr:spPr>
        <a:xfrm>
          <a:off x="876300" y="456819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23" name="Host Control  12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186690</xdr:rowOff>
    </xdr:to>
    <xdr:sp>
      <xdr:nvSpPr>
        <xdr:cNvPr id="124" name="Host Control  13"/>
        <xdr:cNvSpPr/>
      </xdr:nvSpPr>
      <xdr:spPr>
        <a:xfrm>
          <a:off x="876300" y="456819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25" name="Host Control  14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186690</xdr:rowOff>
    </xdr:to>
    <xdr:sp>
      <xdr:nvSpPr>
        <xdr:cNvPr id="126" name="Host Control  15"/>
        <xdr:cNvSpPr/>
      </xdr:nvSpPr>
      <xdr:spPr>
        <a:xfrm>
          <a:off x="876300" y="456819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27" name="Host Control  16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186690</xdr:rowOff>
    </xdr:to>
    <xdr:sp>
      <xdr:nvSpPr>
        <xdr:cNvPr id="128" name="Host Control  17"/>
        <xdr:cNvSpPr/>
      </xdr:nvSpPr>
      <xdr:spPr>
        <a:xfrm>
          <a:off x="876300" y="456819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29" name="Host Control  18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30" name="Host Control  20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186690</xdr:rowOff>
    </xdr:to>
    <xdr:sp>
      <xdr:nvSpPr>
        <xdr:cNvPr id="131" name="Host Control  21"/>
        <xdr:cNvSpPr/>
      </xdr:nvSpPr>
      <xdr:spPr>
        <a:xfrm>
          <a:off x="876300" y="456819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3</xdr:col>
      <xdr:colOff>76200</xdr:colOff>
      <xdr:row>127</xdr:row>
      <xdr:rowOff>171450</xdr:rowOff>
    </xdr:to>
    <xdr:sp>
      <xdr:nvSpPr>
        <xdr:cNvPr id="132" name="Host Control  22"/>
        <xdr:cNvSpPr/>
      </xdr:nvSpPr>
      <xdr:spPr>
        <a:xfrm>
          <a:off x="876300" y="456819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33" name="Host Control  1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34" name="Host Control  2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35" name="Host Control  3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36" name="Host Control  4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37" name="Host Control  5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38" name="Host Control  6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39" name="Host Control  7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40" name="Host Control  8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41" name="Host Control  11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42" name="Host Control  12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43" name="Host Control  13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44" name="Host Control  14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45" name="Host Control  15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46" name="Host Control  16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47" name="Host Control  17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48" name="Host Control  18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49" name="Host Control  20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50" name="Host Control  21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51" name="Host Control  22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52" name="Host Control  1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53" name="Host Control  2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54" name="Host Control  3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55" name="Host Control  4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56" name="Host Control  5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57" name="Host Control  6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58" name="Host Control  7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59" name="Host Control  8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60" name="Host Control  11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61" name="Host Control  12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62" name="Host Control  13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63" name="Host Control  14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64" name="Host Control  15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65" name="Host Control  16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66" name="Host Control  17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67" name="Host Control  18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171450</xdr:rowOff>
    </xdr:to>
    <xdr:sp>
      <xdr:nvSpPr>
        <xdr:cNvPr id="168" name="Host Control  20"/>
        <xdr:cNvSpPr/>
      </xdr:nvSpPr>
      <xdr:spPr>
        <a:xfrm>
          <a:off x="876300" y="46024800"/>
          <a:ext cx="7620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3</xdr:col>
      <xdr:colOff>76200</xdr:colOff>
      <xdr:row>128</xdr:row>
      <xdr:rowOff>186690</xdr:rowOff>
    </xdr:to>
    <xdr:sp>
      <xdr:nvSpPr>
        <xdr:cNvPr id="169" name="Host Control  21"/>
        <xdr:cNvSpPr/>
      </xdr:nvSpPr>
      <xdr:spPr>
        <a:xfrm>
          <a:off x="876300" y="46024800"/>
          <a:ext cx="762000" cy="1866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8"/>
  <sheetViews>
    <sheetView tabSelected="1" workbookViewId="0">
      <pane ySplit="4" topLeftCell="A154" activePane="bottomLeft" state="frozen"/>
      <selection/>
      <selection pane="bottomLeft" activeCell="O6" sqref="O6"/>
    </sheetView>
  </sheetViews>
  <sheetFormatPr defaultColWidth="9" defaultRowHeight="13.5"/>
  <cols>
    <col min="1" max="1" width="4.25" customWidth="1"/>
    <col min="2" max="2" width="7.25" customWidth="1"/>
    <col min="4" max="4" width="10" customWidth="1"/>
    <col min="5" max="5" width="9.125" customWidth="1"/>
    <col min="6" max="6" width="7.125" customWidth="1"/>
    <col min="7" max="7" width="9.25"/>
    <col min="8" max="8" width="9.5" customWidth="1"/>
    <col min="9" max="9" width="7" customWidth="1"/>
    <col min="10" max="11" width="9.25"/>
    <col min="12" max="12" width="11.25" customWidth="1"/>
    <col min="13" max="13" width="7.125" customWidth="1"/>
  </cols>
  <sheetData>
    <row r="1" ht="71" customHeight="1" spans="1:12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="1" customFormat="1" ht="34" customHeight="1" spans="1:12">
      <c r="A2" s="4"/>
      <c r="B2" s="4"/>
      <c r="C2" s="5"/>
      <c r="D2" s="4"/>
      <c r="E2" s="4"/>
      <c r="F2" s="4"/>
      <c r="G2" s="4"/>
      <c r="H2" s="4"/>
      <c r="I2" s="4"/>
      <c r="J2" s="4" t="s">
        <v>1</v>
      </c>
      <c r="K2" s="4"/>
      <c r="L2" s="4"/>
    </row>
    <row r="3" ht="27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39" t="s">
        <v>13</v>
      </c>
      <c r="M3" s="40"/>
    </row>
    <row r="4" ht="32" customHeight="1" spans="1:13">
      <c r="A4" s="8"/>
      <c r="B4" s="9"/>
      <c r="C4" s="8"/>
      <c r="D4" s="10"/>
      <c r="E4" s="10"/>
      <c r="F4" s="10"/>
      <c r="G4" s="10"/>
      <c r="H4" s="10"/>
      <c r="I4" s="10"/>
      <c r="J4" s="10"/>
      <c r="K4" s="10"/>
      <c r="L4" s="41" t="s">
        <v>14</v>
      </c>
      <c r="M4" s="41" t="s">
        <v>15</v>
      </c>
    </row>
    <row r="5" ht="30" customHeight="1" spans="1:13">
      <c r="A5" s="11"/>
      <c r="B5" s="12" t="s">
        <v>16</v>
      </c>
      <c r="C5" s="13" t="s">
        <v>17</v>
      </c>
      <c r="D5" s="13" t="s">
        <v>18</v>
      </c>
      <c r="E5" s="14">
        <v>219.17</v>
      </c>
      <c r="F5" s="15">
        <v>100</v>
      </c>
      <c r="G5" s="15">
        <v>21917</v>
      </c>
      <c r="H5" s="13">
        <v>202.78</v>
      </c>
      <c r="I5" s="15">
        <v>200</v>
      </c>
      <c r="J5" s="15">
        <f t="shared" ref="J5:J68" si="0">H5*200</f>
        <v>40556</v>
      </c>
      <c r="K5" s="15">
        <v>62473</v>
      </c>
      <c r="L5" s="42">
        <f t="shared" ref="L5:L29" si="1">K5/300</f>
        <v>208.243333333333</v>
      </c>
      <c r="M5" s="43">
        <v>300</v>
      </c>
    </row>
    <row r="6" ht="30" customHeight="1" spans="1:13">
      <c r="A6" s="11"/>
      <c r="B6" s="16"/>
      <c r="C6" s="13" t="s">
        <v>19</v>
      </c>
      <c r="D6" s="13" t="s">
        <v>20</v>
      </c>
      <c r="E6" s="14">
        <v>135.13</v>
      </c>
      <c r="F6" s="15">
        <v>100</v>
      </c>
      <c r="G6" s="17">
        <v>13513</v>
      </c>
      <c r="H6" s="13">
        <v>135.13</v>
      </c>
      <c r="I6" s="15">
        <v>200</v>
      </c>
      <c r="J6" s="15">
        <f t="shared" si="0"/>
        <v>27026</v>
      </c>
      <c r="K6" s="17">
        <v>40539</v>
      </c>
      <c r="L6" s="42">
        <f t="shared" si="1"/>
        <v>135.13</v>
      </c>
      <c r="M6" s="43">
        <v>300</v>
      </c>
    </row>
    <row r="7" ht="30" customHeight="1" spans="1:13">
      <c r="A7" s="11"/>
      <c r="B7" s="16"/>
      <c r="C7" s="13" t="s">
        <v>21</v>
      </c>
      <c r="D7" s="13" t="s">
        <v>22</v>
      </c>
      <c r="E7" s="14">
        <v>75.4</v>
      </c>
      <c r="F7" s="15">
        <v>100</v>
      </c>
      <c r="G7" s="17">
        <v>7540</v>
      </c>
      <c r="H7" s="13">
        <v>65.5</v>
      </c>
      <c r="I7" s="15">
        <v>200</v>
      </c>
      <c r="J7" s="15">
        <f t="shared" si="0"/>
        <v>13100</v>
      </c>
      <c r="K7" s="17">
        <v>20640</v>
      </c>
      <c r="L7" s="42">
        <f t="shared" si="1"/>
        <v>68.8</v>
      </c>
      <c r="M7" s="43">
        <v>300</v>
      </c>
    </row>
    <row r="8" ht="30" customHeight="1" spans="1:13">
      <c r="A8" s="11"/>
      <c r="B8" s="16"/>
      <c r="C8" s="15" t="s">
        <v>23</v>
      </c>
      <c r="D8" s="13" t="s">
        <v>24</v>
      </c>
      <c r="E8" s="14">
        <v>56.2</v>
      </c>
      <c r="F8" s="15">
        <v>100</v>
      </c>
      <c r="G8" s="17">
        <v>5620</v>
      </c>
      <c r="H8" s="13">
        <v>56.2</v>
      </c>
      <c r="I8" s="15">
        <v>200</v>
      </c>
      <c r="J8" s="15">
        <f t="shared" si="0"/>
        <v>11240</v>
      </c>
      <c r="K8" s="17">
        <v>16860</v>
      </c>
      <c r="L8" s="42">
        <f t="shared" si="1"/>
        <v>56.2</v>
      </c>
      <c r="M8" s="43">
        <v>300</v>
      </c>
    </row>
    <row r="9" ht="30" customHeight="1" spans="1:13">
      <c r="A9" s="11"/>
      <c r="B9" s="16"/>
      <c r="C9" s="15" t="s">
        <v>25</v>
      </c>
      <c r="D9" s="13" t="s">
        <v>26</v>
      </c>
      <c r="E9" s="14">
        <v>62.5</v>
      </c>
      <c r="F9" s="15">
        <v>100</v>
      </c>
      <c r="G9" s="17">
        <v>6250</v>
      </c>
      <c r="H9" s="13">
        <v>62.5</v>
      </c>
      <c r="I9" s="15">
        <v>200</v>
      </c>
      <c r="J9" s="15">
        <f t="shared" si="0"/>
        <v>12500</v>
      </c>
      <c r="K9" s="17">
        <v>18750</v>
      </c>
      <c r="L9" s="42">
        <f t="shared" si="1"/>
        <v>62.5</v>
      </c>
      <c r="M9" s="43">
        <v>300</v>
      </c>
    </row>
    <row r="10" ht="30" customHeight="1" spans="1:13">
      <c r="A10" s="11"/>
      <c r="B10" s="16"/>
      <c r="C10" s="15" t="s">
        <v>27</v>
      </c>
      <c r="D10" s="13" t="s">
        <v>28</v>
      </c>
      <c r="E10" s="14">
        <v>52.2</v>
      </c>
      <c r="F10" s="15">
        <v>100</v>
      </c>
      <c r="G10" s="17">
        <v>5220</v>
      </c>
      <c r="H10" s="13">
        <v>52.2</v>
      </c>
      <c r="I10" s="15">
        <v>200</v>
      </c>
      <c r="J10" s="15">
        <f t="shared" si="0"/>
        <v>10440</v>
      </c>
      <c r="K10" s="17">
        <v>15660</v>
      </c>
      <c r="L10" s="42">
        <f t="shared" si="1"/>
        <v>52.2</v>
      </c>
      <c r="M10" s="43">
        <v>300</v>
      </c>
    </row>
    <row r="11" ht="30" customHeight="1" spans="1:13">
      <c r="A11" s="11"/>
      <c r="B11" s="16"/>
      <c r="C11" s="15" t="s">
        <v>29</v>
      </c>
      <c r="D11" s="13" t="s">
        <v>30</v>
      </c>
      <c r="E11" s="15">
        <v>56.1</v>
      </c>
      <c r="F11" s="15">
        <v>100</v>
      </c>
      <c r="G11" s="17">
        <v>5610</v>
      </c>
      <c r="H11" s="15">
        <v>56.1</v>
      </c>
      <c r="I11" s="15">
        <v>200</v>
      </c>
      <c r="J11" s="15">
        <f t="shared" si="0"/>
        <v>11220</v>
      </c>
      <c r="K11" s="17">
        <v>16830</v>
      </c>
      <c r="L11" s="42">
        <f t="shared" si="1"/>
        <v>56.1</v>
      </c>
      <c r="M11" s="43">
        <v>300</v>
      </c>
    </row>
    <row r="12" ht="30" customHeight="1" spans="1:13">
      <c r="A12" s="11"/>
      <c r="B12" s="16"/>
      <c r="C12" s="13" t="s">
        <v>31</v>
      </c>
      <c r="D12" s="13" t="s">
        <v>32</v>
      </c>
      <c r="E12" s="15">
        <v>48.6</v>
      </c>
      <c r="F12" s="15">
        <v>100</v>
      </c>
      <c r="G12" s="17">
        <v>4860</v>
      </c>
      <c r="H12" s="15">
        <v>48.6</v>
      </c>
      <c r="I12" s="15">
        <v>200</v>
      </c>
      <c r="J12" s="15">
        <f t="shared" si="0"/>
        <v>9720</v>
      </c>
      <c r="K12" s="17">
        <v>14580</v>
      </c>
      <c r="L12" s="42">
        <f t="shared" si="1"/>
        <v>48.6</v>
      </c>
      <c r="M12" s="43">
        <v>300</v>
      </c>
    </row>
    <row r="13" ht="30" customHeight="1" spans="1:13">
      <c r="A13" s="11"/>
      <c r="B13" s="16"/>
      <c r="C13" s="13" t="s">
        <v>33</v>
      </c>
      <c r="D13" s="13" t="s">
        <v>34</v>
      </c>
      <c r="E13" s="15">
        <v>38.6</v>
      </c>
      <c r="F13" s="15">
        <v>100</v>
      </c>
      <c r="G13" s="17">
        <v>3860</v>
      </c>
      <c r="H13" s="15">
        <v>33.6</v>
      </c>
      <c r="I13" s="15">
        <v>200</v>
      </c>
      <c r="J13" s="15">
        <f t="shared" si="0"/>
        <v>6720</v>
      </c>
      <c r="K13" s="17">
        <v>10580</v>
      </c>
      <c r="L13" s="42">
        <f t="shared" si="1"/>
        <v>35.2666666666667</v>
      </c>
      <c r="M13" s="43">
        <v>300</v>
      </c>
    </row>
    <row r="14" ht="30" customHeight="1" spans="1:13">
      <c r="A14" s="11"/>
      <c r="B14" s="16"/>
      <c r="C14" s="18" t="s">
        <v>35</v>
      </c>
      <c r="D14" s="19" t="s">
        <v>36</v>
      </c>
      <c r="E14" s="20">
        <v>41.6</v>
      </c>
      <c r="F14" s="17">
        <v>100</v>
      </c>
      <c r="G14" s="17">
        <v>4160</v>
      </c>
      <c r="H14" s="20">
        <v>41.6</v>
      </c>
      <c r="I14" s="17">
        <v>200</v>
      </c>
      <c r="J14" s="15">
        <f t="shared" si="0"/>
        <v>8320</v>
      </c>
      <c r="K14" s="17">
        <v>12480</v>
      </c>
      <c r="L14" s="42">
        <f t="shared" si="1"/>
        <v>41.6</v>
      </c>
      <c r="M14" s="43">
        <v>300</v>
      </c>
    </row>
    <row r="15" ht="30" customHeight="1" spans="1:13">
      <c r="A15" s="11"/>
      <c r="B15" s="16"/>
      <c r="C15" s="13" t="s">
        <v>37</v>
      </c>
      <c r="D15" s="13" t="s">
        <v>38</v>
      </c>
      <c r="E15" s="15">
        <v>186.6</v>
      </c>
      <c r="F15" s="15">
        <v>100</v>
      </c>
      <c r="G15" s="17">
        <v>18660</v>
      </c>
      <c r="H15" s="15">
        <v>186.6</v>
      </c>
      <c r="I15" s="15">
        <v>200</v>
      </c>
      <c r="J15" s="15">
        <f t="shared" si="0"/>
        <v>37320</v>
      </c>
      <c r="K15" s="17">
        <v>55980</v>
      </c>
      <c r="L15" s="42">
        <f t="shared" si="1"/>
        <v>186.6</v>
      </c>
      <c r="M15" s="43">
        <v>300</v>
      </c>
    </row>
    <row r="16" ht="30" customHeight="1" spans="1:13">
      <c r="A16" s="11"/>
      <c r="B16" s="21"/>
      <c r="C16" s="22" t="s">
        <v>39</v>
      </c>
      <c r="D16" s="23" t="s">
        <v>40</v>
      </c>
      <c r="E16" s="15">
        <v>156.9</v>
      </c>
      <c r="F16" s="15">
        <v>100</v>
      </c>
      <c r="G16" s="17">
        <v>15690</v>
      </c>
      <c r="H16" s="15">
        <v>156.9</v>
      </c>
      <c r="I16" s="15">
        <v>200</v>
      </c>
      <c r="J16" s="15">
        <f t="shared" si="0"/>
        <v>31380</v>
      </c>
      <c r="K16" s="17">
        <v>47070</v>
      </c>
      <c r="L16" s="42">
        <f t="shared" si="1"/>
        <v>156.9</v>
      </c>
      <c r="M16" s="43">
        <v>300</v>
      </c>
    </row>
    <row r="17" ht="28" customHeight="1" spans="1:13">
      <c r="A17" s="11"/>
      <c r="B17" s="12" t="s">
        <v>41</v>
      </c>
      <c r="C17" s="24" t="s">
        <v>42</v>
      </c>
      <c r="D17" s="19" t="s">
        <v>43</v>
      </c>
      <c r="E17" s="20">
        <v>1025</v>
      </c>
      <c r="F17" s="17">
        <v>100</v>
      </c>
      <c r="G17" s="17">
        <v>102500</v>
      </c>
      <c r="H17" s="20">
        <v>791.97</v>
      </c>
      <c r="I17" s="17">
        <v>200</v>
      </c>
      <c r="J17" s="15">
        <f t="shared" si="0"/>
        <v>158394</v>
      </c>
      <c r="K17" s="17">
        <v>260894</v>
      </c>
      <c r="L17" s="42">
        <f t="shared" si="1"/>
        <v>869.646666666667</v>
      </c>
      <c r="M17" s="43">
        <v>300</v>
      </c>
    </row>
    <row r="18" ht="28" customHeight="1" spans="1:13">
      <c r="A18" s="11"/>
      <c r="B18" s="16"/>
      <c r="C18" s="25" t="s">
        <v>44</v>
      </c>
      <c r="D18" s="19" t="s">
        <v>45</v>
      </c>
      <c r="E18" s="20">
        <v>498.66</v>
      </c>
      <c r="F18" s="17">
        <v>100</v>
      </c>
      <c r="G18" s="17">
        <v>49866</v>
      </c>
      <c r="H18" s="20">
        <v>505.66</v>
      </c>
      <c r="I18" s="17">
        <v>200</v>
      </c>
      <c r="J18" s="15">
        <f t="shared" si="0"/>
        <v>101132</v>
      </c>
      <c r="K18" s="17">
        <v>150998</v>
      </c>
      <c r="L18" s="42">
        <f t="shared" si="1"/>
        <v>503.326666666667</v>
      </c>
      <c r="M18" s="43">
        <v>300</v>
      </c>
    </row>
    <row r="19" ht="28" customHeight="1" spans="1:13">
      <c r="A19" s="11"/>
      <c r="B19" s="16"/>
      <c r="C19" s="25" t="s">
        <v>46</v>
      </c>
      <c r="D19" s="19" t="s">
        <v>47</v>
      </c>
      <c r="E19" s="20">
        <v>672.73</v>
      </c>
      <c r="F19" s="17">
        <v>100</v>
      </c>
      <c r="G19" s="17">
        <v>67273</v>
      </c>
      <c r="H19" s="20">
        <v>511.44</v>
      </c>
      <c r="I19" s="17">
        <v>200</v>
      </c>
      <c r="J19" s="15">
        <f t="shared" si="0"/>
        <v>102288</v>
      </c>
      <c r="K19" s="17">
        <v>169561</v>
      </c>
      <c r="L19" s="42">
        <f t="shared" si="1"/>
        <v>565.203333333333</v>
      </c>
      <c r="M19" s="43">
        <v>300</v>
      </c>
    </row>
    <row r="20" ht="28" customHeight="1" spans="1:13">
      <c r="A20" s="11"/>
      <c r="B20" s="16"/>
      <c r="C20" s="18" t="s">
        <v>48</v>
      </c>
      <c r="D20" s="19" t="s">
        <v>47</v>
      </c>
      <c r="E20" s="20">
        <v>190.29</v>
      </c>
      <c r="F20" s="17">
        <v>100</v>
      </c>
      <c r="G20" s="17">
        <v>19029</v>
      </c>
      <c r="H20" s="20">
        <v>195.29</v>
      </c>
      <c r="I20" s="17">
        <v>200</v>
      </c>
      <c r="J20" s="15">
        <f t="shared" si="0"/>
        <v>39058</v>
      </c>
      <c r="K20" s="17">
        <v>58087</v>
      </c>
      <c r="L20" s="42">
        <f t="shared" si="1"/>
        <v>193.623333333333</v>
      </c>
      <c r="M20" s="43">
        <v>300</v>
      </c>
    </row>
    <row r="21" ht="28" customHeight="1" spans="1:13">
      <c r="A21" s="11"/>
      <c r="B21" s="16"/>
      <c r="C21" s="18" t="s">
        <v>49</v>
      </c>
      <c r="D21" s="19" t="s">
        <v>47</v>
      </c>
      <c r="E21" s="20">
        <v>40</v>
      </c>
      <c r="F21" s="17">
        <v>100</v>
      </c>
      <c r="G21" s="17">
        <v>4000</v>
      </c>
      <c r="H21" s="20">
        <v>40</v>
      </c>
      <c r="I21" s="17">
        <v>200</v>
      </c>
      <c r="J21" s="15">
        <f t="shared" si="0"/>
        <v>8000</v>
      </c>
      <c r="K21" s="17">
        <v>12000</v>
      </c>
      <c r="L21" s="42">
        <f t="shared" si="1"/>
        <v>40</v>
      </c>
      <c r="M21" s="43">
        <v>300</v>
      </c>
    </row>
    <row r="22" ht="28" customHeight="1" spans="1:13">
      <c r="A22" s="11"/>
      <c r="B22" s="16"/>
      <c r="C22" s="18" t="s">
        <v>50</v>
      </c>
      <c r="D22" s="19" t="s">
        <v>51</v>
      </c>
      <c r="E22" s="20">
        <v>64.65</v>
      </c>
      <c r="F22" s="17">
        <v>100</v>
      </c>
      <c r="G22" s="17">
        <v>6465</v>
      </c>
      <c r="H22" s="20">
        <v>64.65</v>
      </c>
      <c r="I22" s="17">
        <v>200</v>
      </c>
      <c r="J22" s="15">
        <f t="shared" si="0"/>
        <v>12930</v>
      </c>
      <c r="K22" s="17">
        <v>19395</v>
      </c>
      <c r="L22" s="42">
        <f t="shared" si="1"/>
        <v>64.65</v>
      </c>
      <c r="M22" s="43">
        <v>300</v>
      </c>
    </row>
    <row r="23" ht="28" customHeight="1" spans="1:13">
      <c r="A23" s="11"/>
      <c r="B23" s="16"/>
      <c r="C23" s="18" t="s">
        <v>52</v>
      </c>
      <c r="D23" s="19" t="s">
        <v>51</v>
      </c>
      <c r="E23" s="20">
        <v>218.23</v>
      </c>
      <c r="F23" s="17">
        <v>100</v>
      </c>
      <c r="G23" s="17">
        <v>21823</v>
      </c>
      <c r="H23" s="20">
        <v>95.53</v>
      </c>
      <c r="I23" s="17">
        <v>200</v>
      </c>
      <c r="J23" s="15">
        <f t="shared" si="0"/>
        <v>19106</v>
      </c>
      <c r="K23" s="17">
        <v>40929</v>
      </c>
      <c r="L23" s="42">
        <f t="shared" si="1"/>
        <v>136.43</v>
      </c>
      <c r="M23" s="43">
        <v>300</v>
      </c>
    </row>
    <row r="24" ht="28" customHeight="1" spans="1:13">
      <c r="A24" s="11"/>
      <c r="B24" s="21"/>
      <c r="C24" s="18" t="s">
        <v>53</v>
      </c>
      <c r="D24" s="19" t="s">
        <v>54</v>
      </c>
      <c r="E24" s="20">
        <v>149.32</v>
      </c>
      <c r="F24" s="17">
        <v>100</v>
      </c>
      <c r="G24" s="17">
        <v>14932</v>
      </c>
      <c r="H24" s="20">
        <v>153.3</v>
      </c>
      <c r="I24" s="17">
        <v>200</v>
      </c>
      <c r="J24" s="15">
        <f t="shared" si="0"/>
        <v>30660</v>
      </c>
      <c r="K24" s="17">
        <v>45592</v>
      </c>
      <c r="L24" s="42">
        <f t="shared" si="1"/>
        <v>151.973333333333</v>
      </c>
      <c r="M24" s="43">
        <v>300</v>
      </c>
    </row>
    <row r="25" ht="28" customHeight="1" spans="1:13">
      <c r="A25" s="11"/>
      <c r="B25" s="26" t="s">
        <v>55</v>
      </c>
      <c r="C25" s="27" t="s">
        <v>56</v>
      </c>
      <c r="D25" s="28" t="s">
        <v>57</v>
      </c>
      <c r="E25" s="29">
        <v>475.2</v>
      </c>
      <c r="F25" s="30">
        <v>100</v>
      </c>
      <c r="G25" s="30">
        <f t="shared" ref="G25:G88" si="2">E25*F25</f>
        <v>47520</v>
      </c>
      <c r="H25" s="31">
        <v>445.2</v>
      </c>
      <c r="I25" s="44">
        <v>200</v>
      </c>
      <c r="J25" s="15">
        <f t="shared" si="0"/>
        <v>89040</v>
      </c>
      <c r="K25" s="44">
        <f t="shared" ref="K25:K27" si="3">G25+J25</f>
        <v>136560</v>
      </c>
      <c r="L25" s="42">
        <f t="shared" ref="L25:L27" si="4">J25/300</f>
        <v>296.8</v>
      </c>
      <c r="M25" s="43">
        <v>300</v>
      </c>
    </row>
    <row r="26" ht="24" customHeight="1" spans="1:13">
      <c r="A26" s="11"/>
      <c r="B26" s="32"/>
      <c r="C26" s="33" t="s">
        <v>58</v>
      </c>
      <c r="D26" s="33" t="s">
        <v>57</v>
      </c>
      <c r="E26" s="31">
        <v>81</v>
      </c>
      <c r="F26" s="30">
        <v>100</v>
      </c>
      <c r="G26" s="30">
        <f t="shared" si="2"/>
        <v>8100</v>
      </c>
      <c r="H26" s="31">
        <v>70</v>
      </c>
      <c r="I26" s="44">
        <v>200</v>
      </c>
      <c r="J26" s="15">
        <f t="shared" si="0"/>
        <v>14000</v>
      </c>
      <c r="K26" s="44">
        <f t="shared" si="3"/>
        <v>22100</v>
      </c>
      <c r="L26" s="42">
        <f t="shared" si="4"/>
        <v>46.6666666666667</v>
      </c>
      <c r="M26" s="43">
        <v>300</v>
      </c>
    </row>
    <row r="27" ht="24" customHeight="1" spans="1:13">
      <c r="A27" s="11"/>
      <c r="B27" s="32"/>
      <c r="C27" s="34" t="s">
        <v>59</v>
      </c>
      <c r="D27" s="35" t="s">
        <v>57</v>
      </c>
      <c r="E27" s="36">
        <v>73.7</v>
      </c>
      <c r="F27" s="30">
        <v>100</v>
      </c>
      <c r="G27" s="30">
        <f t="shared" si="2"/>
        <v>7370</v>
      </c>
      <c r="H27" s="31">
        <v>40</v>
      </c>
      <c r="I27" s="44">
        <v>200</v>
      </c>
      <c r="J27" s="15">
        <f t="shared" si="0"/>
        <v>8000</v>
      </c>
      <c r="K27" s="44">
        <f t="shared" si="3"/>
        <v>15370</v>
      </c>
      <c r="L27" s="42">
        <f t="shared" si="4"/>
        <v>26.6666666666667</v>
      </c>
      <c r="M27" s="43">
        <v>300</v>
      </c>
    </row>
    <row r="28" ht="24" customHeight="1" spans="1:13">
      <c r="A28" s="11"/>
      <c r="B28" s="32"/>
      <c r="C28" s="33" t="s">
        <v>60</v>
      </c>
      <c r="D28" s="37" t="s">
        <v>61</v>
      </c>
      <c r="E28" s="36">
        <v>62.8</v>
      </c>
      <c r="F28" s="30">
        <v>100</v>
      </c>
      <c r="G28" s="30">
        <f t="shared" si="2"/>
        <v>6280</v>
      </c>
      <c r="H28" s="36">
        <v>62.8</v>
      </c>
      <c r="I28" s="45">
        <v>200</v>
      </c>
      <c r="J28" s="15">
        <f t="shared" si="0"/>
        <v>12560</v>
      </c>
      <c r="K28" s="45">
        <v>10620</v>
      </c>
      <c r="L28" s="42">
        <v>35.4</v>
      </c>
      <c r="M28" s="43">
        <v>300</v>
      </c>
    </row>
    <row r="29" ht="24" customHeight="1" spans="1:13">
      <c r="A29" s="11"/>
      <c r="B29" s="32"/>
      <c r="C29" s="33" t="s">
        <v>62</v>
      </c>
      <c r="D29" s="33" t="s">
        <v>61</v>
      </c>
      <c r="E29" s="36">
        <v>41</v>
      </c>
      <c r="F29" s="30">
        <v>100</v>
      </c>
      <c r="G29" s="30">
        <f t="shared" si="2"/>
        <v>4100</v>
      </c>
      <c r="H29" s="36">
        <v>31</v>
      </c>
      <c r="I29" s="45">
        <v>200</v>
      </c>
      <c r="J29" s="15">
        <f t="shared" si="0"/>
        <v>6200</v>
      </c>
      <c r="K29" s="45">
        <f t="shared" ref="K29:K45" si="5">G29+J29</f>
        <v>10300</v>
      </c>
      <c r="L29" s="42">
        <f t="shared" ref="L29:L45" si="6">J29/300</f>
        <v>20.6666666666667</v>
      </c>
      <c r="M29" s="43">
        <v>300</v>
      </c>
    </row>
    <row r="30" ht="24" customHeight="1" spans="1:13">
      <c r="A30" s="11"/>
      <c r="B30" s="32"/>
      <c r="C30" s="33" t="s">
        <v>63</v>
      </c>
      <c r="D30" s="37" t="s">
        <v>64</v>
      </c>
      <c r="E30" s="36">
        <v>1212.7</v>
      </c>
      <c r="F30" s="30">
        <v>100</v>
      </c>
      <c r="G30" s="30">
        <f t="shared" si="2"/>
        <v>121270</v>
      </c>
      <c r="H30" s="29">
        <v>1033.5</v>
      </c>
      <c r="I30" s="45">
        <v>200</v>
      </c>
      <c r="J30" s="15">
        <f t="shared" si="0"/>
        <v>206700</v>
      </c>
      <c r="K30" s="45">
        <f t="shared" si="5"/>
        <v>327970</v>
      </c>
      <c r="L30" s="42">
        <f t="shared" si="6"/>
        <v>689</v>
      </c>
      <c r="M30" s="43">
        <v>300</v>
      </c>
    </row>
    <row r="31" ht="24" customHeight="1" spans="1:13">
      <c r="A31" s="11"/>
      <c r="B31" s="32"/>
      <c r="C31" s="33" t="s">
        <v>65</v>
      </c>
      <c r="D31" s="33" t="s">
        <v>64</v>
      </c>
      <c r="E31" s="36">
        <v>340</v>
      </c>
      <c r="F31" s="30">
        <v>100</v>
      </c>
      <c r="G31" s="30">
        <f t="shared" si="2"/>
        <v>34000</v>
      </c>
      <c r="H31" s="36">
        <v>139.25</v>
      </c>
      <c r="I31" s="45">
        <v>200</v>
      </c>
      <c r="J31" s="15">
        <f t="shared" si="0"/>
        <v>27850</v>
      </c>
      <c r="K31" s="45">
        <f t="shared" si="5"/>
        <v>61850</v>
      </c>
      <c r="L31" s="42">
        <f t="shared" si="6"/>
        <v>92.8333333333333</v>
      </c>
      <c r="M31" s="43">
        <v>300</v>
      </c>
    </row>
    <row r="32" ht="24" customHeight="1" spans="1:13">
      <c r="A32" s="11"/>
      <c r="B32" s="32"/>
      <c r="C32" s="33" t="s">
        <v>66</v>
      </c>
      <c r="D32" s="37" t="s">
        <v>64</v>
      </c>
      <c r="E32" s="29">
        <v>64.2</v>
      </c>
      <c r="F32" s="30">
        <v>100</v>
      </c>
      <c r="G32" s="30">
        <f t="shared" si="2"/>
        <v>6420</v>
      </c>
      <c r="H32" s="29">
        <v>64.2</v>
      </c>
      <c r="I32" s="45">
        <v>200</v>
      </c>
      <c r="J32" s="15">
        <f t="shared" si="0"/>
        <v>12840</v>
      </c>
      <c r="K32" s="45">
        <f t="shared" si="5"/>
        <v>19260</v>
      </c>
      <c r="L32" s="42">
        <f t="shared" si="6"/>
        <v>42.8</v>
      </c>
      <c r="M32" s="43">
        <v>300</v>
      </c>
    </row>
    <row r="33" ht="24" customHeight="1" spans="1:13">
      <c r="A33" s="11"/>
      <c r="B33" s="32"/>
      <c r="C33" s="33" t="s">
        <v>67</v>
      </c>
      <c r="D33" s="37" t="s">
        <v>64</v>
      </c>
      <c r="E33" s="36">
        <v>455.5</v>
      </c>
      <c r="F33" s="30">
        <v>100</v>
      </c>
      <c r="G33" s="30">
        <f t="shared" si="2"/>
        <v>45550</v>
      </c>
      <c r="H33" s="36">
        <v>413.5</v>
      </c>
      <c r="I33" s="45">
        <v>200</v>
      </c>
      <c r="J33" s="15">
        <f t="shared" si="0"/>
        <v>82700</v>
      </c>
      <c r="K33" s="45">
        <f t="shared" si="5"/>
        <v>128250</v>
      </c>
      <c r="L33" s="42">
        <f t="shared" si="6"/>
        <v>275.666666666667</v>
      </c>
      <c r="M33" s="43">
        <v>300</v>
      </c>
    </row>
    <row r="34" ht="24" customHeight="1" spans="1:13">
      <c r="A34" s="11"/>
      <c r="B34" s="32"/>
      <c r="C34" s="33" t="s">
        <v>68</v>
      </c>
      <c r="D34" s="37" t="s">
        <v>64</v>
      </c>
      <c r="E34" s="29">
        <v>36.2</v>
      </c>
      <c r="F34" s="30">
        <v>100</v>
      </c>
      <c r="G34" s="30">
        <f t="shared" si="2"/>
        <v>3620</v>
      </c>
      <c r="H34" s="29">
        <v>36.2</v>
      </c>
      <c r="I34" s="45">
        <v>200</v>
      </c>
      <c r="J34" s="15">
        <f t="shared" si="0"/>
        <v>7240</v>
      </c>
      <c r="K34" s="45">
        <f t="shared" si="5"/>
        <v>10860</v>
      </c>
      <c r="L34" s="42">
        <f t="shared" si="6"/>
        <v>24.1333333333333</v>
      </c>
      <c r="M34" s="43">
        <v>300</v>
      </c>
    </row>
    <row r="35" ht="24" customHeight="1" spans="1:13">
      <c r="A35" s="11"/>
      <c r="B35" s="32"/>
      <c r="C35" s="33" t="s">
        <v>69</v>
      </c>
      <c r="D35" s="37" t="s">
        <v>64</v>
      </c>
      <c r="E35" s="36">
        <v>874.67</v>
      </c>
      <c r="F35" s="30">
        <v>100</v>
      </c>
      <c r="G35" s="30">
        <f t="shared" si="2"/>
        <v>87467</v>
      </c>
      <c r="H35" s="29">
        <v>890.67</v>
      </c>
      <c r="I35" s="45">
        <v>200</v>
      </c>
      <c r="J35" s="15">
        <f t="shared" si="0"/>
        <v>178134</v>
      </c>
      <c r="K35" s="45">
        <f t="shared" si="5"/>
        <v>265601</v>
      </c>
      <c r="L35" s="42">
        <f t="shared" si="6"/>
        <v>593.78</v>
      </c>
      <c r="M35" s="43">
        <v>300</v>
      </c>
    </row>
    <row r="36" ht="24" customHeight="1" spans="1:13">
      <c r="A36" s="11"/>
      <c r="B36" s="32"/>
      <c r="C36" s="33" t="s">
        <v>70</v>
      </c>
      <c r="D36" s="33" t="s">
        <v>71</v>
      </c>
      <c r="E36" s="29">
        <v>405</v>
      </c>
      <c r="F36" s="30">
        <v>100</v>
      </c>
      <c r="G36" s="30">
        <f t="shared" si="2"/>
        <v>40500</v>
      </c>
      <c r="H36" s="29">
        <v>260</v>
      </c>
      <c r="I36" s="45">
        <v>200</v>
      </c>
      <c r="J36" s="15">
        <f t="shared" si="0"/>
        <v>52000</v>
      </c>
      <c r="K36" s="45">
        <f t="shared" si="5"/>
        <v>92500</v>
      </c>
      <c r="L36" s="42">
        <f t="shared" si="6"/>
        <v>173.333333333333</v>
      </c>
      <c r="M36" s="43">
        <v>300</v>
      </c>
    </row>
    <row r="37" ht="24" customHeight="1" spans="1:13">
      <c r="A37" s="11"/>
      <c r="B37" s="32"/>
      <c r="C37" s="33" t="s">
        <v>72</v>
      </c>
      <c r="D37" s="33" t="s">
        <v>73</v>
      </c>
      <c r="E37" s="29">
        <v>68</v>
      </c>
      <c r="F37" s="30">
        <v>100</v>
      </c>
      <c r="G37" s="30">
        <f t="shared" si="2"/>
        <v>6800</v>
      </c>
      <c r="H37" s="29">
        <v>68</v>
      </c>
      <c r="I37" s="45">
        <v>200</v>
      </c>
      <c r="J37" s="15">
        <f t="shared" si="0"/>
        <v>13600</v>
      </c>
      <c r="K37" s="45">
        <f t="shared" si="5"/>
        <v>20400</v>
      </c>
      <c r="L37" s="42">
        <f t="shared" si="6"/>
        <v>45.3333333333333</v>
      </c>
      <c r="M37" s="43">
        <v>300</v>
      </c>
    </row>
    <row r="38" ht="24" customHeight="1" spans="1:13">
      <c r="A38" s="11"/>
      <c r="B38" s="32"/>
      <c r="C38" s="33" t="s">
        <v>74</v>
      </c>
      <c r="D38" s="33" t="s">
        <v>73</v>
      </c>
      <c r="E38" s="36">
        <v>50.2</v>
      </c>
      <c r="F38" s="30">
        <v>100</v>
      </c>
      <c r="G38" s="30">
        <f t="shared" si="2"/>
        <v>5020</v>
      </c>
      <c r="H38" s="29">
        <v>50.2</v>
      </c>
      <c r="I38" s="45">
        <v>200</v>
      </c>
      <c r="J38" s="15">
        <f t="shared" si="0"/>
        <v>10040</v>
      </c>
      <c r="K38" s="45">
        <f t="shared" si="5"/>
        <v>15060</v>
      </c>
      <c r="L38" s="42">
        <f t="shared" si="6"/>
        <v>33.4666666666667</v>
      </c>
      <c r="M38" s="43">
        <v>300</v>
      </c>
    </row>
    <row r="39" ht="24" customHeight="1" spans="1:13">
      <c r="A39" s="11"/>
      <c r="B39" s="32"/>
      <c r="C39" s="33" t="s">
        <v>75</v>
      </c>
      <c r="D39" s="33" t="s">
        <v>73</v>
      </c>
      <c r="E39" s="36">
        <v>40</v>
      </c>
      <c r="F39" s="30">
        <v>100</v>
      </c>
      <c r="G39" s="30">
        <f t="shared" si="2"/>
        <v>4000</v>
      </c>
      <c r="H39" s="36">
        <v>42</v>
      </c>
      <c r="I39" s="45">
        <v>200</v>
      </c>
      <c r="J39" s="15">
        <f t="shared" si="0"/>
        <v>8400</v>
      </c>
      <c r="K39" s="45">
        <f t="shared" si="5"/>
        <v>12400</v>
      </c>
      <c r="L39" s="42">
        <f t="shared" si="6"/>
        <v>28</v>
      </c>
      <c r="M39" s="43">
        <v>300</v>
      </c>
    </row>
    <row r="40" ht="24" customHeight="1" spans="1:13">
      <c r="A40" s="11"/>
      <c r="B40" s="32"/>
      <c r="C40" s="33" t="s">
        <v>76</v>
      </c>
      <c r="D40" s="33" t="s">
        <v>73</v>
      </c>
      <c r="E40" s="29">
        <v>60.2</v>
      </c>
      <c r="F40" s="30">
        <v>100</v>
      </c>
      <c r="G40" s="30">
        <f t="shared" si="2"/>
        <v>6020</v>
      </c>
      <c r="H40" s="29">
        <v>60.2</v>
      </c>
      <c r="I40" s="45">
        <v>200</v>
      </c>
      <c r="J40" s="15">
        <f t="shared" si="0"/>
        <v>12040</v>
      </c>
      <c r="K40" s="45">
        <f t="shared" si="5"/>
        <v>18060</v>
      </c>
      <c r="L40" s="42">
        <f t="shared" si="6"/>
        <v>40.1333333333333</v>
      </c>
      <c r="M40" s="43">
        <v>300</v>
      </c>
    </row>
    <row r="41" ht="24" customHeight="1" spans="1:13">
      <c r="A41" s="11"/>
      <c r="B41" s="32"/>
      <c r="C41" s="33" t="s">
        <v>77</v>
      </c>
      <c r="D41" s="33" t="s">
        <v>73</v>
      </c>
      <c r="E41" s="36">
        <v>155.4</v>
      </c>
      <c r="F41" s="30">
        <v>100</v>
      </c>
      <c r="G41" s="30">
        <f t="shared" si="2"/>
        <v>15540</v>
      </c>
      <c r="H41" s="36">
        <v>159.6</v>
      </c>
      <c r="I41" s="45">
        <v>200</v>
      </c>
      <c r="J41" s="15">
        <f t="shared" si="0"/>
        <v>31920</v>
      </c>
      <c r="K41" s="45">
        <f t="shared" si="5"/>
        <v>47460</v>
      </c>
      <c r="L41" s="42">
        <f t="shared" si="6"/>
        <v>106.4</v>
      </c>
      <c r="M41" s="43">
        <v>300</v>
      </c>
    </row>
    <row r="42" ht="24" customHeight="1" spans="1:13">
      <c r="A42" s="11"/>
      <c r="B42" s="32"/>
      <c r="C42" s="33" t="s">
        <v>78</v>
      </c>
      <c r="D42" s="33" t="s">
        <v>73</v>
      </c>
      <c r="E42" s="36">
        <v>182.6</v>
      </c>
      <c r="F42" s="30">
        <v>100</v>
      </c>
      <c r="G42" s="30">
        <f t="shared" si="2"/>
        <v>18260</v>
      </c>
      <c r="H42" s="36">
        <v>182.1</v>
      </c>
      <c r="I42" s="45">
        <v>200</v>
      </c>
      <c r="J42" s="15">
        <f t="shared" si="0"/>
        <v>36420</v>
      </c>
      <c r="K42" s="45">
        <f t="shared" si="5"/>
        <v>54680</v>
      </c>
      <c r="L42" s="42">
        <f t="shared" si="6"/>
        <v>121.4</v>
      </c>
      <c r="M42" s="43">
        <v>300</v>
      </c>
    </row>
    <row r="43" ht="24" customHeight="1" spans="1:13">
      <c r="A43" s="11"/>
      <c r="B43" s="32"/>
      <c r="C43" s="33" t="s">
        <v>79</v>
      </c>
      <c r="D43" s="33" t="s">
        <v>73</v>
      </c>
      <c r="E43" s="36">
        <v>273.1</v>
      </c>
      <c r="F43" s="30">
        <v>100</v>
      </c>
      <c r="G43" s="30">
        <f t="shared" si="2"/>
        <v>27310</v>
      </c>
      <c r="H43" s="29">
        <v>273.1</v>
      </c>
      <c r="I43" s="45">
        <v>200</v>
      </c>
      <c r="J43" s="15">
        <f t="shared" si="0"/>
        <v>54620</v>
      </c>
      <c r="K43" s="45">
        <f t="shared" si="5"/>
        <v>81930</v>
      </c>
      <c r="L43" s="42">
        <f t="shared" si="6"/>
        <v>182.066666666667</v>
      </c>
      <c r="M43" s="43">
        <v>300</v>
      </c>
    </row>
    <row r="44" ht="24" customHeight="1" spans="1:13">
      <c r="A44" s="11"/>
      <c r="B44" s="32"/>
      <c r="C44" s="33" t="s">
        <v>80</v>
      </c>
      <c r="D44" s="33" t="s">
        <v>73</v>
      </c>
      <c r="E44" s="36">
        <v>32</v>
      </c>
      <c r="F44" s="30">
        <v>100</v>
      </c>
      <c r="G44" s="30">
        <f t="shared" si="2"/>
        <v>3200</v>
      </c>
      <c r="H44" s="36">
        <v>32</v>
      </c>
      <c r="I44" s="45">
        <v>200</v>
      </c>
      <c r="J44" s="15">
        <f t="shared" si="0"/>
        <v>6400</v>
      </c>
      <c r="K44" s="45">
        <f t="shared" si="5"/>
        <v>9600</v>
      </c>
      <c r="L44" s="42">
        <f t="shared" si="6"/>
        <v>21.3333333333333</v>
      </c>
      <c r="M44" s="43">
        <v>300</v>
      </c>
    </row>
    <row r="45" ht="24" customHeight="1" spans="1:13">
      <c r="A45" s="11"/>
      <c r="B45" s="32"/>
      <c r="C45" s="33" t="s">
        <v>81</v>
      </c>
      <c r="D45" s="33" t="s">
        <v>73</v>
      </c>
      <c r="E45" s="36">
        <v>125.8</v>
      </c>
      <c r="F45" s="30">
        <v>100</v>
      </c>
      <c r="G45" s="30">
        <f t="shared" si="2"/>
        <v>12580</v>
      </c>
      <c r="H45" s="36">
        <v>57.2</v>
      </c>
      <c r="I45" s="45">
        <v>200</v>
      </c>
      <c r="J45" s="15">
        <f t="shared" si="0"/>
        <v>11440</v>
      </c>
      <c r="K45" s="45">
        <f t="shared" si="5"/>
        <v>24020</v>
      </c>
      <c r="L45" s="42">
        <f t="shared" si="6"/>
        <v>38.1333333333333</v>
      </c>
      <c r="M45" s="43">
        <v>300</v>
      </c>
    </row>
    <row r="46" ht="24" customHeight="1" spans="1:13">
      <c r="A46" s="11"/>
      <c r="B46" s="32"/>
      <c r="C46" s="33" t="s">
        <v>82</v>
      </c>
      <c r="D46" s="33" t="s">
        <v>83</v>
      </c>
      <c r="E46" s="36">
        <v>96.7</v>
      </c>
      <c r="F46" s="30">
        <v>100</v>
      </c>
      <c r="G46" s="30">
        <f t="shared" si="2"/>
        <v>9670</v>
      </c>
      <c r="H46" s="29">
        <v>96.7</v>
      </c>
      <c r="I46" s="45">
        <v>200</v>
      </c>
      <c r="J46" s="15">
        <f t="shared" si="0"/>
        <v>19340</v>
      </c>
      <c r="K46" s="45">
        <v>26010</v>
      </c>
      <c r="L46" s="42">
        <v>86.7</v>
      </c>
      <c r="M46" s="43">
        <v>300</v>
      </c>
    </row>
    <row r="47" ht="24" customHeight="1" spans="1:13">
      <c r="A47" s="11"/>
      <c r="B47" s="32"/>
      <c r="C47" s="33" t="s">
        <v>84</v>
      </c>
      <c r="D47" s="37" t="s">
        <v>83</v>
      </c>
      <c r="E47" s="36">
        <v>82.3</v>
      </c>
      <c r="F47" s="30">
        <v>100</v>
      </c>
      <c r="G47" s="30">
        <f t="shared" si="2"/>
        <v>8230</v>
      </c>
      <c r="H47" s="36">
        <v>56.6</v>
      </c>
      <c r="I47" s="45">
        <v>200</v>
      </c>
      <c r="J47" s="15">
        <f t="shared" si="0"/>
        <v>11320</v>
      </c>
      <c r="K47" s="45">
        <f t="shared" ref="K47:K56" si="7">G47+J47</f>
        <v>19550</v>
      </c>
      <c r="L47" s="42">
        <f t="shared" ref="L47:L56" si="8">J47/300</f>
        <v>37.7333333333333</v>
      </c>
      <c r="M47" s="43">
        <v>300</v>
      </c>
    </row>
    <row r="48" ht="24" customHeight="1" spans="1:13">
      <c r="A48" s="11"/>
      <c r="B48" s="32"/>
      <c r="C48" s="33" t="s">
        <v>85</v>
      </c>
      <c r="D48" s="33" t="s">
        <v>86</v>
      </c>
      <c r="E48" s="36">
        <v>106.4</v>
      </c>
      <c r="F48" s="30">
        <v>100</v>
      </c>
      <c r="G48" s="30">
        <f t="shared" si="2"/>
        <v>10640</v>
      </c>
      <c r="H48" s="29">
        <v>56.6</v>
      </c>
      <c r="I48" s="45">
        <v>200</v>
      </c>
      <c r="J48" s="15">
        <f t="shared" si="0"/>
        <v>11320</v>
      </c>
      <c r="K48" s="45">
        <f t="shared" si="7"/>
        <v>21960</v>
      </c>
      <c r="L48" s="42">
        <f t="shared" si="8"/>
        <v>37.7333333333333</v>
      </c>
      <c r="M48" s="43">
        <v>300</v>
      </c>
    </row>
    <row r="49" ht="24" customHeight="1" spans="1:13">
      <c r="A49" s="11"/>
      <c r="B49" s="32"/>
      <c r="C49" s="33" t="s">
        <v>87</v>
      </c>
      <c r="D49" s="33" t="s">
        <v>88</v>
      </c>
      <c r="E49" s="36">
        <v>193.5</v>
      </c>
      <c r="F49" s="30">
        <v>100</v>
      </c>
      <c r="G49" s="30">
        <f t="shared" si="2"/>
        <v>19350</v>
      </c>
      <c r="H49" s="29">
        <v>198</v>
      </c>
      <c r="I49" s="45">
        <v>200</v>
      </c>
      <c r="J49" s="15">
        <f t="shared" si="0"/>
        <v>39600</v>
      </c>
      <c r="K49" s="45">
        <f t="shared" si="7"/>
        <v>58950</v>
      </c>
      <c r="L49" s="42">
        <f t="shared" si="8"/>
        <v>132</v>
      </c>
      <c r="M49" s="43">
        <v>300</v>
      </c>
    </row>
    <row r="50" ht="24" customHeight="1" spans="1:13">
      <c r="A50" s="11"/>
      <c r="B50" s="32"/>
      <c r="C50" s="38" t="s">
        <v>89</v>
      </c>
      <c r="D50" s="33" t="s">
        <v>88</v>
      </c>
      <c r="E50" s="36">
        <v>62.24</v>
      </c>
      <c r="F50" s="30">
        <v>100</v>
      </c>
      <c r="G50" s="30">
        <f t="shared" si="2"/>
        <v>6224</v>
      </c>
      <c r="H50" s="36">
        <v>64.24</v>
      </c>
      <c r="I50" s="45">
        <v>200</v>
      </c>
      <c r="J50" s="15">
        <f t="shared" si="0"/>
        <v>12848</v>
      </c>
      <c r="K50" s="45">
        <f t="shared" si="7"/>
        <v>19072</v>
      </c>
      <c r="L50" s="42">
        <f t="shared" si="8"/>
        <v>42.8266666666667</v>
      </c>
      <c r="M50" s="43">
        <v>300</v>
      </c>
    </row>
    <row r="51" ht="24" customHeight="1" spans="1:13">
      <c r="A51" s="11"/>
      <c r="B51" s="32"/>
      <c r="C51" s="33" t="s">
        <v>90</v>
      </c>
      <c r="D51" s="33" t="s">
        <v>91</v>
      </c>
      <c r="E51" s="36">
        <v>121.47</v>
      </c>
      <c r="F51" s="30">
        <v>100</v>
      </c>
      <c r="G51" s="30">
        <f t="shared" si="2"/>
        <v>12147</v>
      </c>
      <c r="H51" s="36">
        <v>125.4</v>
      </c>
      <c r="I51" s="45">
        <v>200</v>
      </c>
      <c r="J51" s="15">
        <f t="shared" si="0"/>
        <v>25080</v>
      </c>
      <c r="K51" s="45">
        <f t="shared" si="7"/>
        <v>37227</v>
      </c>
      <c r="L51" s="42">
        <f t="shared" si="8"/>
        <v>83.6</v>
      </c>
      <c r="M51" s="43">
        <v>300</v>
      </c>
    </row>
    <row r="52" ht="24" customHeight="1" spans="1:13">
      <c r="A52" s="11"/>
      <c r="B52" s="32"/>
      <c r="C52" s="33" t="s">
        <v>92</v>
      </c>
      <c r="D52" s="33" t="s">
        <v>91</v>
      </c>
      <c r="E52" s="36">
        <v>391</v>
      </c>
      <c r="F52" s="30">
        <v>100</v>
      </c>
      <c r="G52" s="30">
        <f t="shared" si="2"/>
        <v>39100</v>
      </c>
      <c r="H52" s="36">
        <v>336.2</v>
      </c>
      <c r="I52" s="45">
        <v>200</v>
      </c>
      <c r="J52" s="15">
        <f t="shared" si="0"/>
        <v>67240</v>
      </c>
      <c r="K52" s="45">
        <f t="shared" si="7"/>
        <v>106340</v>
      </c>
      <c r="L52" s="42">
        <f t="shared" si="8"/>
        <v>224.133333333333</v>
      </c>
      <c r="M52" s="43">
        <v>300</v>
      </c>
    </row>
    <row r="53" ht="24" customHeight="1" spans="1:13">
      <c r="A53" s="11"/>
      <c r="B53" s="32"/>
      <c r="C53" s="33" t="s">
        <v>93</v>
      </c>
      <c r="D53" s="33" t="s">
        <v>94</v>
      </c>
      <c r="E53" s="36">
        <v>71.2</v>
      </c>
      <c r="F53" s="30">
        <v>100</v>
      </c>
      <c r="G53" s="30">
        <f t="shared" si="2"/>
        <v>7120</v>
      </c>
      <c r="H53" s="36">
        <v>71.2</v>
      </c>
      <c r="I53" s="45">
        <v>200</v>
      </c>
      <c r="J53" s="15">
        <f t="shared" si="0"/>
        <v>14240</v>
      </c>
      <c r="K53" s="45">
        <f t="shared" si="7"/>
        <v>21360</v>
      </c>
      <c r="L53" s="42">
        <f t="shared" si="8"/>
        <v>47.4666666666667</v>
      </c>
      <c r="M53" s="43">
        <v>300</v>
      </c>
    </row>
    <row r="54" ht="24" customHeight="1" spans="1:13">
      <c r="A54" s="11"/>
      <c r="B54" s="32"/>
      <c r="C54" s="33" t="s">
        <v>95</v>
      </c>
      <c r="D54" s="33" t="s">
        <v>96</v>
      </c>
      <c r="E54" s="36">
        <v>399.6</v>
      </c>
      <c r="F54" s="30">
        <v>100</v>
      </c>
      <c r="G54" s="30">
        <f t="shared" si="2"/>
        <v>39960</v>
      </c>
      <c r="H54" s="36">
        <v>399.6</v>
      </c>
      <c r="I54" s="45">
        <v>200</v>
      </c>
      <c r="J54" s="15">
        <f t="shared" si="0"/>
        <v>79920</v>
      </c>
      <c r="K54" s="45">
        <f t="shared" si="7"/>
        <v>119880</v>
      </c>
      <c r="L54" s="42">
        <f t="shared" si="8"/>
        <v>266.4</v>
      </c>
      <c r="M54" s="43">
        <v>300</v>
      </c>
    </row>
    <row r="55" ht="24" customHeight="1" spans="1:13">
      <c r="A55" s="11"/>
      <c r="B55" s="32"/>
      <c r="C55" s="33" t="s">
        <v>97</v>
      </c>
      <c r="D55" s="33" t="s">
        <v>96</v>
      </c>
      <c r="E55" s="36">
        <v>44.8</v>
      </c>
      <c r="F55" s="30">
        <v>100</v>
      </c>
      <c r="G55" s="30">
        <f t="shared" si="2"/>
        <v>4480</v>
      </c>
      <c r="H55" s="36">
        <v>44.8</v>
      </c>
      <c r="I55" s="45">
        <v>200</v>
      </c>
      <c r="J55" s="15">
        <f t="shared" si="0"/>
        <v>8960</v>
      </c>
      <c r="K55" s="45">
        <f t="shared" si="7"/>
        <v>13440</v>
      </c>
      <c r="L55" s="42">
        <f t="shared" si="8"/>
        <v>29.8666666666667</v>
      </c>
      <c r="M55" s="43">
        <v>300</v>
      </c>
    </row>
    <row r="56" ht="24" customHeight="1" spans="1:13">
      <c r="A56" s="11"/>
      <c r="B56" s="32"/>
      <c r="C56" s="33" t="s">
        <v>98</v>
      </c>
      <c r="D56" s="33" t="s">
        <v>99</v>
      </c>
      <c r="E56" s="36">
        <v>57.4</v>
      </c>
      <c r="F56" s="30">
        <v>100</v>
      </c>
      <c r="G56" s="30">
        <f t="shared" si="2"/>
        <v>5740</v>
      </c>
      <c r="H56" s="36">
        <v>57.4</v>
      </c>
      <c r="I56" s="45">
        <v>200</v>
      </c>
      <c r="J56" s="15">
        <f t="shared" si="0"/>
        <v>11480</v>
      </c>
      <c r="K56" s="45">
        <f t="shared" si="7"/>
        <v>17220</v>
      </c>
      <c r="L56" s="42">
        <f t="shared" si="8"/>
        <v>38.2666666666667</v>
      </c>
      <c r="M56" s="43">
        <v>300</v>
      </c>
    </row>
    <row r="57" ht="24" customHeight="1" spans="1:13">
      <c r="A57" s="11"/>
      <c r="B57" s="32"/>
      <c r="C57" s="33" t="s">
        <v>100</v>
      </c>
      <c r="D57" s="33" t="s">
        <v>99</v>
      </c>
      <c r="E57" s="36">
        <v>130.2</v>
      </c>
      <c r="F57" s="30">
        <v>100</v>
      </c>
      <c r="G57" s="30">
        <f t="shared" si="2"/>
        <v>13020</v>
      </c>
      <c r="H57" s="36">
        <v>134.2</v>
      </c>
      <c r="I57" s="45">
        <v>200</v>
      </c>
      <c r="J57" s="15">
        <f t="shared" si="0"/>
        <v>26840</v>
      </c>
      <c r="K57" s="45">
        <v>34881</v>
      </c>
      <c r="L57" s="42">
        <v>116.27</v>
      </c>
      <c r="M57" s="43">
        <v>300</v>
      </c>
    </row>
    <row r="58" ht="24" customHeight="1" spans="1:13">
      <c r="A58" s="11"/>
      <c r="B58" s="32"/>
      <c r="C58" s="33" t="s">
        <v>101</v>
      </c>
      <c r="D58" s="33" t="s">
        <v>99</v>
      </c>
      <c r="E58" s="36">
        <v>74</v>
      </c>
      <c r="F58" s="30">
        <v>100</v>
      </c>
      <c r="G58" s="30">
        <f t="shared" si="2"/>
        <v>7400</v>
      </c>
      <c r="H58" s="36">
        <v>74</v>
      </c>
      <c r="I58" s="45">
        <v>200</v>
      </c>
      <c r="J58" s="15">
        <f t="shared" si="0"/>
        <v>14800</v>
      </c>
      <c r="K58" s="45">
        <f t="shared" ref="K58:K62" si="9">G58+J58</f>
        <v>22200</v>
      </c>
      <c r="L58" s="42">
        <f t="shared" ref="L58:L62" si="10">J58/300</f>
        <v>49.3333333333333</v>
      </c>
      <c r="M58" s="43">
        <v>300</v>
      </c>
    </row>
    <row r="59" ht="24" customHeight="1" spans="1:13">
      <c r="A59" s="11"/>
      <c r="B59" s="32"/>
      <c r="C59" s="33" t="s">
        <v>102</v>
      </c>
      <c r="D59" s="33" t="s">
        <v>99</v>
      </c>
      <c r="E59" s="36">
        <v>246.93</v>
      </c>
      <c r="F59" s="30">
        <v>100</v>
      </c>
      <c r="G59" s="30">
        <f t="shared" si="2"/>
        <v>24693</v>
      </c>
      <c r="H59" s="36">
        <v>228.3</v>
      </c>
      <c r="I59" s="45">
        <v>200</v>
      </c>
      <c r="J59" s="15">
        <f t="shared" si="0"/>
        <v>45660</v>
      </c>
      <c r="K59" s="45">
        <f t="shared" si="9"/>
        <v>70353</v>
      </c>
      <c r="L59" s="42">
        <f t="shared" si="10"/>
        <v>152.2</v>
      </c>
      <c r="M59" s="43">
        <v>300</v>
      </c>
    </row>
    <row r="60" ht="24" customHeight="1" spans="1:13">
      <c r="A60" s="11"/>
      <c r="B60" s="32"/>
      <c r="C60" s="33" t="s">
        <v>103</v>
      </c>
      <c r="D60" s="33" t="s">
        <v>99</v>
      </c>
      <c r="E60" s="36">
        <v>59.95</v>
      </c>
      <c r="F60" s="30">
        <v>100</v>
      </c>
      <c r="G60" s="30">
        <f t="shared" si="2"/>
        <v>5995</v>
      </c>
      <c r="H60" s="36">
        <v>59.95</v>
      </c>
      <c r="I60" s="45">
        <v>200</v>
      </c>
      <c r="J60" s="15">
        <f t="shared" si="0"/>
        <v>11990</v>
      </c>
      <c r="K60" s="45">
        <f t="shared" si="9"/>
        <v>17985</v>
      </c>
      <c r="L60" s="42">
        <f t="shared" si="10"/>
        <v>39.9666666666667</v>
      </c>
      <c r="M60" s="43">
        <v>300</v>
      </c>
    </row>
    <row r="61" ht="24" customHeight="1" spans="1:13">
      <c r="A61" s="11"/>
      <c r="B61" s="32"/>
      <c r="C61" s="33" t="s">
        <v>104</v>
      </c>
      <c r="D61" s="33" t="s">
        <v>99</v>
      </c>
      <c r="E61" s="36">
        <v>36.12</v>
      </c>
      <c r="F61" s="30">
        <v>100</v>
      </c>
      <c r="G61" s="30">
        <f t="shared" si="2"/>
        <v>3612</v>
      </c>
      <c r="H61" s="36">
        <v>36.12</v>
      </c>
      <c r="I61" s="45">
        <v>200</v>
      </c>
      <c r="J61" s="15">
        <f t="shared" si="0"/>
        <v>7224</v>
      </c>
      <c r="K61" s="45">
        <f t="shared" si="9"/>
        <v>10836</v>
      </c>
      <c r="L61" s="42">
        <f t="shared" si="10"/>
        <v>24.08</v>
      </c>
      <c r="M61" s="43">
        <v>300</v>
      </c>
    </row>
    <row r="62" ht="24" customHeight="1" spans="1:13">
      <c r="A62" s="11"/>
      <c r="B62" s="32"/>
      <c r="C62" s="33" t="s">
        <v>105</v>
      </c>
      <c r="D62" s="33" t="s">
        <v>99</v>
      </c>
      <c r="E62" s="36">
        <v>30</v>
      </c>
      <c r="F62" s="30">
        <v>100</v>
      </c>
      <c r="G62" s="30">
        <f t="shared" si="2"/>
        <v>3000</v>
      </c>
      <c r="H62" s="36">
        <v>30</v>
      </c>
      <c r="I62" s="45">
        <v>200</v>
      </c>
      <c r="J62" s="15">
        <f t="shared" si="0"/>
        <v>6000</v>
      </c>
      <c r="K62" s="45">
        <f t="shared" si="9"/>
        <v>9000</v>
      </c>
      <c r="L62" s="42">
        <f t="shared" si="10"/>
        <v>20</v>
      </c>
      <c r="M62" s="43">
        <v>300</v>
      </c>
    </row>
    <row r="63" ht="24" customHeight="1" spans="1:13">
      <c r="A63" s="11"/>
      <c r="B63" s="32"/>
      <c r="C63" s="33" t="s">
        <v>106</v>
      </c>
      <c r="D63" s="33" t="s">
        <v>99</v>
      </c>
      <c r="E63" s="36">
        <v>145.62</v>
      </c>
      <c r="F63" s="30">
        <v>100</v>
      </c>
      <c r="G63" s="30">
        <f t="shared" si="2"/>
        <v>14562</v>
      </c>
      <c r="H63" s="36">
        <v>111.7</v>
      </c>
      <c r="I63" s="45">
        <v>200</v>
      </c>
      <c r="J63" s="15">
        <f t="shared" si="0"/>
        <v>22340</v>
      </c>
      <c r="K63" s="45">
        <v>34653</v>
      </c>
      <c r="L63" s="42">
        <v>115.51</v>
      </c>
      <c r="M63" s="43">
        <v>300</v>
      </c>
    </row>
    <row r="64" ht="24" customHeight="1" spans="1:13">
      <c r="A64" s="11"/>
      <c r="B64" s="32"/>
      <c r="C64" s="33" t="s">
        <v>107</v>
      </c>
      <c r="D64" s="33" t="s">
        <v>108</v>
      </c>
      <c r="E64" s="36">
        <v>240.8</v>
      </c>
      <c r="F64" s="30">
        <v>100</v>
      </c>
      <c r="G64" s="30">
        <f t="shared" si="2"/>
        <v>24080</v>
      </c>
      <c r="H64" s="36">
        <v>212.6</v>
      </c>
      <c r="I64" s="45">
        <v>200</v>
      </c>
      <c r="J64" s="15">
        <f t="shared" si="0"/>
        <v>42520</v>
      </c>
      <c r="K64" s="45">
        <f t="shared" ref="K64:K67" si="11">G64+J64</f>
        <v>66600</v>
      </c>
      <c r="L64" s="42">
        <f t="shared" ref="L64:L67" si="12">J64/300</f>
        <v>141.733333333333</v>
      </c>
      <c r="M64" s="43">
        <v>300</v>
      </c>
    </row>
    <row r="65" ht="24" customHeight="1" spans="1:13">
      <c r="A65" s="11"/>
      <c r="B65" s="32"/>
      <c r="C65" s="33" t="s">
        <v>109</v>
      </c>
      <c r="D65" s="33" t="s">
        <v>110</v>
      </c>
      <c r="E65" s="36">
        <v>47.4</v>
      </c>
      <c r="F65" s="30">
        <v>100</v>
      </c>
      <c r="G65" s="30">
        <f t="shared" si="2"/>
        <v>4740</v>
      </c>
      <c r="H65" s="36">
        <v>46.2</v>
      </c>
      <c r="I65" s="45">
        <v>200</v>
      </c>
      <c r="J65" s="15">
        <f t="shared" si="0"/>
        <v>9240</v>
      </c>
      <c r="K65" s="45">
        <f t="shared" si="11"/>
        <v>13980</v>
      </c>
      <c r="L65" s="42">
        <f t="shared" si="12"/>
        <v>30.8</v>
      </c>
      <c r="M65" s="43">
        <v>300</v>
      </c>
    </row>
    <row r="66" ht="24" customHeight="1" spans="1:13">
      <c r="A66" s="11"/>
      <c r="B66" s="32"/>
      <c r="C66" s="33" t="s">
        <v>111</v>
      </c>
      <c r="D66" s="33" t="s">
        <v>110</v>
      </c>
      <c r="E66" s="36">
        <v>48</v>
      </c>
      <c r="F66" s="30">
        <v>100</v>
      </c>
      <c r="G66" s="30">
        <f t="shared" si="2"/>
        <v>4800</v>
      </c>
      <c r="H66" s="36">
        <v>42</v>
      </c>
      <c r="I66" s="45">
        <v>200</v>
      </c>
      <c r="J66" s="15">
        <f t="shared" si="0"/>
        <v>8400</v>
      </c>
      <c r="K66" s="45">
        <f t="shared" si="11"/>
        <v>13200</v>
      </c>
      <c r="L66" s="42">
        <f t="shared" si="12"/>
        <v>28</v>
      </c>
      <c r="M66" s="43">
        <v>300</v>
      </c>
    </row>
    <row r="67" ht="24" customHeight="1" spans="1:13">
      <c r="A67" s="11"/>
      <c r="B67" s="32"/>
      <c r="C67" s="33" t="s">
        <v>112</v>
      </c>
      <c r="D67" s="33" t="s">
        <v>113</v>
      </c>
      <c r="E67" s="36">
        <v>59.76</v>
      </c>
      <c r="F67" s="30">
        <v>100</v>
      </c>
      <c r="G67" s="30">
        <f t="shared" si="2"/>
        <v>5976</v>
      </c>
      <c r="H67" s="36">
        <v>36.1</v>
      </c>
      <c r="I67" s="45">
        <v>200</v>
      </c>
      <c r="J67" s="15">
        <f t="shared" si="0"/>
        <v>7220</v>
      </c>
      <c r="K67" s="45">
        <f t="shared" si="11"/>
        <v>13196</v>
      </c>
      <c r="L67" s="42">
        <f t="shared" si="12"/>
        <v>24.0666666666667</v>
      </c>
      <c r="M67" s="43">
        <v>300</v>
      </c>
    </row>
    <row r="68" ht="24" customHeight="1" spans="1:13">
      <c r="A68" s="11"/>
      <c r="B68" s="46"/>
      <c r="C68" s="33" t="s">
        <v>114</v>
      </c>
      <c r="D68" s="33" t="s">
        <v>115</v>
      </c>
      <c r="E68" s="36">
        <v>170.8</v>
      </c>
      <c r="F68" s="30">
        <v>100</v>
      </c>
      <c r="G68" s="30">
        <f t="shared" si="2"/>
        <v>17080</v>
      </c>
      <c r="H68" s="36">
        <v>170.8</v>
      </c>
      <c r="I68" s="45">
        <v>200</v>
      </c>
      <c r="J68" s="15">
        <f t="shared" si="0"/>
        <v>34160</v>
      </c>
      <c r="K68" s="45">
        <v>43620</v>
      </c>
      <c r="L68" s="42">
        <v>145.4</v>
      </c>
      <c r="M68" s="43">
        <v>300</v>
      </c>
    </row>
    <row r="69" ht="31" customHeight="1" spans="1:13">
      <c r="A69" s="11"/>
      <c r="B69" s="12" t="s">
        <v>116</v>
      </c>
      <c r="C69" s="27" t="s">
        <v>117</v>
      </c>
      <c r="D69" s="28" t="s">
        <v>118</v>
      </c>
      <c r="E69" s="29">
        <v>48.2</v>
      </c>
      <c r="F69" s="30">
        <v>100</v>
      </c>
      <c r="G69" s="30">
        <f t="shared" si="2"/>
        <v>4820</v>
      </c>
      <c r="H69" s="31">
        <v>48.2</v>
      </c>
      <c r="I69" s="44">
        <v>200</v>
      </c>
      <c r="J69" s="15">
        <f t="shared" ref="J68:J132" si="13">H69*200</f>
        <v>9640</v>
      </c>
      <c r="K69" s="65">
        <v>34080</v>
      </c>
      <c r="L69" s="42">
        <f t="shared" ref="L68:L131" si="14">K69/300</f>
        <v>113.6</v>
      </c>
      <c r="M69" s="43">
        <v>300</v>
      </c>
    </row>
    <row r="70" ht="31" customHeight="1" spans="1:13">
      <c r="A70" s="11"/>
      <c r="B70" s="16"/>
      <c r="C70" s="47"/>
      <c r="D70" s="28" t="s">
        <v>119</v>
      </c>
      <c r="E70" s="29">
        <v>65.4</v>
      </c>
      <c r="F70" s="30">
        <v>100</v>
      </c>
      <c r="G70" s="30">
        <f t="shared" si="2"/>
        <v>6540</v>
      </c>
      <c r="H70" s="29">
        <v>65.4</v>
      </c>
      <c r="I70" s="44">
        <v>200</v>
      </c>
      <c r="J70" s="15">
        <f t="shared" si="13"/>
        <v>13080</v>
      </c>
      <c r="K70" s="66"/>
      <c r="L70" s="42">
        <f t="shared" si="14"/>
        <v>0</v>
      </c>
      <c r="M70" s="43">
        <v>300</v>
      </c>
    </row>
    <row r="71" ht="31" customHeight="1" spans="1:13">
      <c r="A71" s="11"/>
      <c r="B71" s="16"/>
      <c r="C71" s="27" t="s">
        <v>120</v>
      </c>
      <c r="D71" s="35" t="s">
        <v>118</v>
      </c>
      <c r="E71" s="31">
        <v>423.4</v>
      </c>
      <c r="F71" s="30">
        <v>100</v>
      </c>
      <c r="G71" s="30">
        <f t="shared" si="2"/>
        <v>42340</v>
      </c>
      <c r="H71" s="31">
        <v>296.9</v>
      </c>
      <c r="I71" s="44">
        <v>200</v>
      </c>
      <c r="J71" s="15">
        <f t="shared" si="13"/>
        <v>59380</v>
      </c>
      <c r="K71" s="65">
        <v>153200</v>
      </c>
      <c r="L71" s="42">
        <f t="shared" si="14"/>
        <v>510.666666666667</v>
      </c>
      <c r="M71" s="43">
        <v>300</v>
      </c>
    </row>
    <row r="72" ht="31" customHeight="1" spans="1:13">
      <c r="A72" s="11"/>
      <c r="B72" s="16"/>
      <c r="C72" s="47"/>
      <c r="D72" s="35" t="s">
        <v>119</v>
      </c>
      <c r="E72" s="36">
        <v>171.6</v>
      </c>
      <c r="F72" s="30">
        <v>100</v>
      </c>
      <c r="G72" s="30">
        <f t="shared" si="2"/>
        <v>17160</v>
      </c>
      <c r="H72" s="31">
        <v>171.6</v>
      </c>
      <c r="I72" s="44">
        <v>200</v>
      </c>
      <c r="J72" s="15">
        <f t="shared" si="13"/>
        <v>34320</v>
      </c>
      <c r="K72" s="66"/>
      <c r="L72" s="42">
        <f t="shared" si="14"/>
        <v>0</v>
      </c>
      <c r="M72" s="43">
        <v>300</v>
      </c>
    </row>
    <row r="73" ht="31" customHeight="1" spans="1:13">
      <c r="A73" s="11"/>
      <c r="B73" s="16"/>
      <c r="C73" s="33" t="s">
        <v>121</v>
      </c>
      <c r="D73" s="35" t="s">
        <v>122</v>
      </c>
      <c r="E73" s="36">
        <v>85</v>
      </c>
      <c r="F73" s="30">
        <v>100</v>
      </c>
      <c r="G73" s="30">
        <f t="shared" si="2"/>
        <v>8500</v>
      </c>
      <c r="H73" s="36">
        <v>85</v>
      </c>
      <c r="I73" s="44">
        <v>200</v>
      </c>
      <c r="J73" s="15">
        <f t="shared" si="13"/>
        <v>17000</v>
      </c>
      <c r="K73" s="44">
        <f>G73+J73</f>
        <v>25500</v>
      </c>
      <c r="L73" s="42">
        <f t="shared" si="14"/>
        <v>85</v>
      </c>
      <c r="M73" s="43">
        <v>300</v>
      </c>
    </row>
    <row r="74" ht="31" customHeight="1" spans="1:13">
      <c r="A74" s="11"/>
      <c r="B74" s="16"/>
      <c r="C74" s="33" t="s">
        <v>123</v>
      </c>
      <c r="D74" s="35" t="s">
        <v>122</v>
      </c>
      <c r="E74" s="31">
        <v>486.08</v>
      </c>
      <c r="F74" s="30">
        <v>100</v>
      </c>
      <c r="G74" s="30">
        <f t="shared" si="2"/>
        <v>48608</v>
      </c>
      <c r="H74" s="31">
        <v>435.49</v>
      </c>
      <c r="I74" s="44">
        <v>200</v>
      </c>
      <c r="J74" s="15">
        <f t="shared" si="13"/>
        <v>87098</v>
      </c>
      <c r="K74" s="44">
        <f>G74+J74</f>
        <v>135706</v>
      </c>
      <c r="L74" s="42">
        <f t="shared" si="14"/>
        <v>452.353333333333</v>
      </c>
      <c r="M74" s="43">
        <v>300</v>
      </c>
    </row>
    <row r="75" ht="31" customHeight="1" spans="1:13">
      <c r="A75" s="11"/>
      <c r="B75" s="16"/>
      <c r="C75" s="33" t="s">
        <v>124</v>
      </c>
      <c r="D75" s="33" t="s">
        <v>125</v>
      </c>
      <c r="E75" s="36">
        <v>41.6</v>
      </c>
      <c r="F75" s="30">
        <v>100</v>
      </c>
      <c r="G75" s="30">
        <f t="shared" si="2"/>
        <v>4160</v>
      </c>
      <c r="H75" s="36">
        <v>41.6</v>
      </c>
      <c r="I75" s="44">
        <v>200</v>
      </c>
      <c r="J75" s="15">
        <f t="shared" si="13"/>
        <v>8320</v>
      </c>
      <c r="K75" s="44">
        <f>G75+J75</f>
        <v>12480</v>
      </c>
      <c r="L75" s="42">
        <f t="shared" si="14"/>
        <v>41.6</v>
      </c>
      <c r="M75" s="43">
        <v>300</v>
      </c>
    </row>
    <row r="76" ht="31" customHeight="1" spans="1:13">
      <c r="A76" s="11"/>
      <c r="B76" s="16"/>
      <c r="C76" s="33" t="s">
        <v>126</v>
      </c>
      <c r="D76" s="33" t="s">
        <v>125</v>
      </c>
      <c r="E76" s="36">
        <v>82.5</v>
      </c>
      <c r="F76" s="30">
        <v>100</v>
      </c>
      <c r="G76" s="30">
        <f t="shared" si="2"/>
        <v>8250</v>
      </c>
      <c r="H76" s="36">
        <v>82.5</v>
      </c>
      <c r="I76" s="44">
        <v>200</v>
      </c>
      <c r="J76" s="15">
        <f t="shared" si="13"/>
        <v>16500</v>
      </c>
      <c r="K76" s="44">
        <f>G76+J76</f>
        <v>24750</v>
      </c>
      <c r="L76" s="42">
        <f t="shared" si="14"/>
        <v>82.5</v>
      </c>
      <c r="M76" s="43">
        <v>300</v>
      </c>
    </row>
    <row r="77" ht="31" customHeight="1" spans="1:13">
      <c r="A77" s="11"/>
      <c r="B77" s="16"/>
      <c r="C77" s="27" t="s">
        <v>127</v>
      </c>
      <c r="D77" s="28" t="s">
        <v>128</v>
      </c>
      <c r="E77" s="36">
        <v>201.3</v>
      </c>
      <c r="F77" s="30">
        <v>100</v>
      </c>
      <c r="G77" s="30">
        <f t="shared" si="2"/>
        <v>20130</v>
      </c>
      <c r="H77" s="36">
        <v>201.3</v>
      </c>
      <c r="I77" s="44">
        <v>200</v>
      </c>
      <c r="J77" s="15">
        <f t="shared" si="13"/>
        <v>40260</v>
      </c>
      <c r="K77" s="65">
        <v>78300</v>
      </c>
      <c r="L77" s="42">
        <f t="shared" si="14"/>
        <v>261</v>
      </c>
      <c r="M77" s="43">
        <v>300</v>
      </c>
    </row>
    <row r="78" ht="31" customHeight="1" spans="1:13">
      <c r="A78" s="11"/>
      <c r="B78" s="16"/>
      <c r="C78" s="47"/>
      <c r="D78" s="28" t="s">
        <v>129</v>
      </c>
      <c r="E78" s="36">
        <v>59.7</v>
      </c>
      <c r="F78" s="30">
        <v>100</v>
      </c>
      <c r="G78" s="30">
        <f t="shared" si="2"/>
        <v>5970</v>
      </c>
      <c r="H78" s="31">
        <v>59.7</v>
      </c>
      <c r="I78" s="44">
        <v>200</v>
      </c>
      <c r="J78" s="15">
        <f t="shared" si="13"/>
        <v>11940</v>
      </c>
      <c r="K78" s="66"/>
      <c r="L78" s="42">
        <f t="shared" si="14"/>
        <v>0</v>
      </c>
      <c r="M78" s="43">
        <v>300</v>
      </c>
    </row>
    <row r="79" ht="31" customHeight="1" spans="1:13">
      <c r="A79" s="11"/>
      <c r="B79" s="16"/>
      <c r="C79" s="33" t="s">
        <v>130</v>
      </c>
      <c r="D79" s="35" t="s">
        <v>131</v>
      </c>
      <c r="E79" s="36">
        <v>20.6</v>
      </c>
      <c r="F79" s="30">
        <v>100</v>
      </c>
      <c r="G79" s="30">
        <f t="shared" si="2"/>
        <v>2060</v>
      </c>
      <c r="H79" s="36">
        <v>20.6</v>
      </c>
      <c r="I79" s="44">
        <v>200</v>
      </c>
      <c r="J79" s="15">
        <f t="shared" si="13"/>
        <v>4120</v>
      </c>
      <c r="K79" s="65">
        <v>40420</v>
      </c>
      <c r="L79" s="42">
        <f t="shared" si="14"/>
        <v>134.733333333333</v>
      </c>
      <c r="M79" s="43">
        <v>300</v>
      </c>
    </row>
    <row r="80" ht="31" customHeight="1" spans="1:13">
      <c r="A80" s="11"/>
      <c r="B80" s="16"/>
      <c r="C80" s="33"/>
      <c r="D80" s="28" t="s">
        <v>132</v>
      </c>
      <c r="E80" s="31">
        <v>120.8</v>
      </c>
      <c r="F80" s="30">
        <v>100</v>
      </c>
      <c r="G80" s="30">
        <f t="shared" si="2"/>
        <v>12080</v>
      </c>
      <c r="H80" s="31">
        <v>110.8</v>
      </c>
      <c r="I80" s="44">
        <v>200</v>
      </c>
      <c r="J80" s="15">
        <f t="shared" si="13"/>
        <v>22160</v>
      </c>
      <c r="K80" s="66"/>
      <c r="L80" s="42">
        <f t="shared" si="14"/>
        <v>0</v>
      </c>
      <c r="M80" s="43">
        <v>300</v>
      </c>
    </row>
    <row r="81" ht="31" customHeight="1" spans="1:13">
      <c r="A81" s="11"/>
      <c r="B81" s="16"/>
      <c r="C81" s="33" t="s">
        <v>133</v>
      </c>
      <c r="D81" s="28" t="s">
        <v>131</v>
      </c>
      <c r="E81" s="36">
        <v>560</v>
      </c>
      <c r="F81" s="30">
        <v>100</v>
      </c>
      <c r="G81" s="30">
        <f t="shared" si="2"/>
        <v>56000</v>
      </c>
      <c r="H81" s="36">
        <v>560</v>
      </c>
      <c r="I81" s="44">
        <v>200</v>
      </c>
      <c r="J81" s="15">
        <f t="shared" si="13"/>
        <v>112000</v>
      </c>
      <c r="K81" s="65">
        <v>234724</v>
      </c>
      <c r="L81" s="42">
        <f t="shared" si="14"/>
        <v>782.413333333333</v>
      </c>
      <c r="M81" s="43">
        <v>300</v>
      </c>
    </row>
    <row r="82" ht="31" customHeight="1" spans="1:13">
      <c r="A82" s="11"/>
      <c r="B82" s="16"/>
      <c r="C82" s="33"/>
      <c r="D82" s="28" t="s">
        <v>134</v>
      </c>
      <c r="E82" s="31">
        <v>149</v>
      </c>
      <c r="F82" s="30">
        <v>100</v>
      </c>
      <c r="G82" s="30">
        <f t="shared" si="2"/>
        <v>14900</v>
      </c>
      <c r="H82" s="31">
        <v>131.62</v>
      </c>
      <c r="I82" s="44">
        <v>200</v>
      </c>
      <c r="J82" s="15">
        <f t="shared" si="13"/>
        <v>26324</v>
      </c>
      <c r="K82" s="67"/>
      <c r="L82" s="42">
        <f t="shared" si="14"/>
        <v>0</v>
      </c>
      <c r="M82" s="43">
        <v>300</v>
      </c>
    </row>
    <row r="83" ht="31" customHeight="1" spans="1:13">
      <c r="A83" s="11"/>
      <c r="B83" s="16"/>
      <c r="C83" s="33"/>
      <c r="D83" s="28" t="s">
        <v>135</v>
      </c>
      <c r="E83" s="36">
        <v>85</v>
      </c>
      <c r="F83" s="30">
        <v>100</v>
      </c>
      <c r="G83" s="30">
        <f t="shared" si="2"/>
        <v>8500</v>
      </c>
      <c r="H83" s="31">
        <v>85</v>
      </c>
      <c r="I83" s="44">
        <v>200</v>
      </c>
      <c r="J83" s="15">
        <f t="shared" si="13"/>
        <v>17000</v>
      </c>
      <c r="K83" s="66"/>
      <c r="L83" s="42">
        <f t="shared" si="14"/>
        <v>0</v>
      </c>
      <c r="M83" s="43">
        <v>300</v>
      </c>
    </row>
    <row r="84" ht="31" customHeight="1" spans="1:13">
      <c r="A84" s="11"/>
      <c r="B84" s="16"/>
      <c r="C84" s="27" t="s">
        <v>136</v>
      </c>
      <c r="D84" s="28" t="s">
        <v>128</v>
      </c>
      <c r="E84" s="36">
        <v>71.85</v>
      </c>
      <c r="F84" s="30">
        <v>100</v>
      </c>
      <c r="G84" s="30">
        <f t="shared" si="2"/>
        <v>7185</v>
      </c>
      <c r="H84" s="31">
        <v>0</v>
      </c>
      <c r="I84" s="44">
        <v>200</v>
      </c>
      <c r="J84" s="15">
        <f t="shared" si="13"/>
        <v>0</v>
      </c>
      <c r="K84" s="65">
        <v>101356</v>
      </c>
      <c r="L84" s="42">
        <f t="shared" si="14"/>
        <v>337.853333333333</v>
      </c>
      <c r="M84" s="43">
        <v>300</v>
      </c>
    </row>
    <row r="85" ht="31" customHeight="1" spans="1:13">
      <c r="A85" s="11"/>
      <c r="B85" s="16"/>
      <c r="C85" s="48"/>
      <c r="D85" s="35" t="s">
        <v>131</v>
      </c>
      <c r="E85" s="31">
        <v>253.6</v>
      </c>
      <c r="F85" s="30">
        <v>100</v>
      </c>
      <c r="G85" s="30">
        <f t="shared" si="2"/>
        <v>25360</v>
      </c>
      <c r="H85" s="31">
        <v>205</v>
      </c>
      <c r="I85" s="44">
        <v>200</v>
      </c>
      <c r="J85" s="15">
        <f t="shared" si="13"/>
        <v>41000</v>
      </c>
      <c r="K85" s="67"/>
      <c r="L85" s="42">
        <f t="shared" si="14"/>
        <v>0</v>
      </c>
      <c r="M85" s="43">
        <v>300</v>
      </c>
    </row>
    <row r="86" ht="31" customHeight="1" spans="1:13">
      <c r="A86" s="11"/>
      <c r="B86" s="16"/>
      <c r="C86" s="48"/>
      <c r="D86" s="35" t="s">
        <v>137</v>
      </c>
      <c r="E86" s="36">
        <v>82.31</v>
      </c>
      <c r="F86" s="30">
        <v>100</v>
      </c>
      <c r="G86" s="30">
        <f t="shared" si="2"/>
        <v>8231</v>
      </c>
      <c r="H86" s="31">
        <v>82.3</v>
      </c>
      <c r="I86" s="44">
        <v>200</v>
      </c>
      <c r="J86" s="15">
        <f t="shared" si="13"/>
        <v>16460</v>
      </c>
      <c r="K86" s="67"/>
      <c r="L86" s="42">
        <f t="shared" si="14"/>
        <v>0</v>
      </c>
      <c r="M86" s="43">
        <v>300</v>
      </c>
    </row>
    <row r="87" ht="31" customHeight="1" spans="1:13">
      <c r="A87" s="11"/>
      <c r="B87" s="16"/>
      <c r="C87" s="47"/>
      <c r="D87" s="35" t="s">
        <v>134</v>
      </c>
      <c r="E87" s="36">
        <v>10.4</v>
      </c>
      <c r="F87" s="30">
        <v>100</v>
      </c>
      <c r="G87" s="30">
        <f t="shared" si="2"/>
        <v>1040</v>
      </c>
      <c r="H87" s="31">
        <v>10.4</v>
      </c>
      <c r="I87" s="44">
        <v>200</v>
      </c>
      <c r="J87" s="15">
        <f t="shared" si="13"/>
        <v>2080</v>
      </c>
      <c r="K87" s="66"/>
      <c r="L87" s="42">
        <f t="shared" si="14"/>
        <v>0</v>
      </c>
      <c r="M87" s="43">
        <v>300</v>
      </c>
    </row>
    <row r="88" ht="31" customHeight="1" spans="1:13">
      <c r="A88" s="11"/>
      <c r="B88" s="16"/>
      <c r="C88" s="33" t="s">
        <v>138</v>
      </c>
      <c r="D88" s="35" t="s">
        <v>139</v>
      </c>
      <c r="E88" s="36">
        <v>65.3</v>
      </c>
      <c r="F88" s="30">
        <v>100</v>
      </c>
      <c r="G88" s="30">
        <f t="shared" si="2"/>
        <v>6530</v>
      </c>
      <c r="H88" s="36">
        <v>65.3</v>
      </c>
      <c r="I88" s="44">
        <v>200</v>
      </c>
      <c r="J88" s="15">
        <f t="shared" si="13"/>
        <v>13060</v>
      </c>
      <c r="K88" s="44">
        <f>G88+J88</f>
        <v>19590</v>
      </c>
      <c r="L88" s="42">
        <f t="shared" si="14"/>
        <v>65.3</v>
      </c>
      <c r="M88" s="43">
        <v>300</v>
      </c>
    </row>
    <row r="89" ht="31" customHeight="1" spans="1:13">
      <c r="A89" s="11"/>
      <c r="B89" s="16"/>
      <c r="C89" s="33" t="s">
        <v>140</v>
      </c>
      <c r="D89" s="35" t="s">
        <v>141</v>
      </c>
      <c r="E89" s="36">
        <v>61.5</v>
      </c>
      <c r="F89" s="30">
        <v>100</v>
      </c>
      <c r="G89" s="30">
        <f>E89*F89</f>
        <v>6150</v>
      </c>
      <c r="H89" s="36">
        <v>61.5</v>
      </c>
      <c r="I89" s="44">
        <v>200</v>
      </c>
      <c r="J89" s="15">
        <f t="shared" si="13"/>
        <v>12300</v>
      </c>
      <c r="K89" s="44">
        <f>G89+J89</f>
        <v>18450</v>
      </c>
      <c r="L89" s="42">
        <f t="shared" si="14"/>
        <v>61.5</v>
      </c>
      <c r="M89" s="43">
        <v>300</v>
      </c>
    </row>
    <row r="90" ht="31" customHeight="1" spans="1:13">
      <c r="A90" s="11"/>
      <c r="B90" s="16"/>
      <c r="C90" s="33" t="s">
        <v>142</v>
      </c>
      <c r="D90" s="28" t="s">
        <v>141</v>
      </c>
      <c r="E90" s="36">
        <v>148.83</v>
      </c>
      <c r="F90" s="30">
        <v>100</v>
      </c>
      <c r="G90" s="30">
        <f>E90*F90</f>
        <v>14883</v>
      </c>
      <c r="H90" s="36">
        <v>148.83</v>
      </c>
      <c r="I90" s="44">
        <v>200</v>
      </c>
      <c r="J90" s="15">
        <f t="shared" si="13"/>
        <v>29766</v>
      </c>
      <c r="K90" s="44">
        <f>G90+J90</f>
        <v>44649</v>
      </c>
      <c r="L90" s="42">
        <f t="shared" si="14"/>
        <v>148.83</v>
      </c>
      <c r="M90" s="43">
        <v>300</v>
      </c>
    </row>
    <row r="91" ht="31" customHeight="1" spans="1:13">
      <c r="A91" s="11"/>
      <c r="B91" s="16"/>
      <c r="C91" s="27" t="s">
        <v>143</v>
      </c>
      <c r="D91" s="28" t="s">
        <v>125</v>
      </c>
      <c r="E91" s="36">
        <v>245.2</v>
      </c>
      <c r="F91" s="30">
        <v>100</v>
      </c>
      <c r="G91" s="30">
        <f>E91*F91</f>
        <v>24520</v>
      </c>
      <c r="H91" s="36">
        <v>245.2</v>
      </c>
      <c r="I91" s="44">
        <v>200</v>
      </c>
      <c r="J91" s="15">
        <f t="shared" si="13"/>
        <v>49040</v>
      </c>
      <c r="K91" s="65">
        <v>104550</v>
      </c>
      <c r="L91" s="42">
        <f t="shared" si="14"/>
        <v>348.5</v>
      </c>
      <c r="M91" s="43">
        <v>300</v>
      </c>
    </row>
    <row r="92" ht="31" customHeight="1" spans="1:13">
      <c r="A92" s="11"/>
      <c r="B92" s="16"/>
      <c r="C92" s="47"/>
      <c r="D92" s="28" t="s">
        <v>141</v>
      </c>
      <c r="E92" s="36">
        <v>103.3</v>
      </c>
      <c r="F92" s="30">
        <v>100</v>
      </c>
      <c r="G92" s="30">
        <f>E92*F92</f>
        <v>10330</v>
      </c>
      <c r="H92" s="36">
        <v>103.3</v>
      </c>
      <c r="I92" s="44">
        <v>200</v>
      </c>
      <c r="J92" s="15">
        <f t="shared" si="13"/>
        <v>20660</v>
      </c>
      <c r="K92" s="66"/>
      <c r="L92" s="42">
        <f t="shared" si="14"/>
        <v>0</v>
      </c>
      <c r="M92" s="43">
        <v>300</v>
      </c>
    </row>
    <row r="93" ht="31" customHeight="1" spans="1:13">
      <c r="A93" s="11"/>
      <c r="B93" s="16"/>
      <c r="C93" s="33" t="s">
        <v>144</v>
      </c>
      <c r="D93" s="35" t="s">
        <v>132</v>
      </c>
      <c r="E93" s="36">
        <v>60.8</v>
      </c>
      <c r="F93" s="30">
        <v>100</v>
      </c>
      <c r="G93" s="30">
        <f>E93*F93</f>
        <v>6080</v>
      </c>
      <c r="H93" s="36">
        <v>60.8</v>
      </c>
      <c r="I93" s="44">
        <v>200</v>
      </c>
      <c r="J93" s="15">
        <f t="shared" si="13"/>
        <v>12160</v>
      </c>
      <c r="K93" s="44">
        <f>G93+J93</f>
        <v>18240</v>
      </c>
      <c r="L93" s="42">
        <f t="shared" si="14"/>
        <v>60.8</v>
      </c>
      <c r="M93" s="43">
        <v>300</v>
      </c>
    </row>
    <row r="94" ht="31" customHeight="1" spans="1:13">
      <c r="A94" s="11"/>
      <c r="B94" s="16"/>
      <c r="C94" s="33" t="s">
        <v>145</v>
      </c>
      <c r="D94" s="35" t="s">
        <v>132</v>
      </c>
      <c r="E94" s="36">
        <v>59.8</v>
      </c>
      <c r="F94" s="30">
        <v>100</v>
      </c>
      <c r="G94" s="30">
        <f t="shared" ref="G94:G108" si="15">E94*F94</f>
        <v>5980</v>
      </c>
      <c r="H94" s="31">
        <v>59.8</v>
      </c>
      <c r="I94" s="44">
        <v>200</v>
      </c>
      <c r="J94" s="15">
        <f t="shared" si="13"/>
        <v>11960</v>
      </c>
      <c r="K94" s="44">
        <f t="shared" ref="K94:K108" si="16">G94+J94</f>
        <v>17940</v>
      </c>
      <c r="L94" s="42">
        <f t="shared" si="14"/>
        <v>59.8</v>
      </c>
      <c r="M94" s="43">
        <v>300</v>
      </c>
    </row>
    <row r="95" ht="31" customHeight="1" spans="1:13">
      <c r="A95" s="11"/>
      <c r="B95" s="16"/>
      <c r="C95" s="33" t="s">
        <v>146</v>
      </c>
      <c r="D95" s="35" t="s">
        <v>132</v>
      </c>
      <c r="E95" s="36">
        <v>60.6</v>
      </c>
      <c r="F95" s="30">
        <v>100</v>
      </c>
      <c r="G95" s="30">
        <f t="shared" si="15"/>
        <v>6060</v>
      </c>
      <c r="H95" s="36">
        <v>60.6</v>
      </c>
      <c r="I95" s="44">
        <v>200</v>
      </c>
      <c r="J95" s="15">
        <f t="shared" si="13"/>
        <v>12120</v>
      </c>
      <c r="K95" s="44">
        <f t="shared" si="16"/>
        <v>18180</v>
      </c>
      <c r="L95" s="42">
        <f t="shared" si="14"/>
        <v>60.6</v>
      </c>
      <c r="M95" s="43">
        <v>300</v>
      </c>
    </row>
    <row r="96" ht="31" customHeight="1" spans="1:13">
      <c r="A96" s="11"/>
      <c r="B96" s="16"/>
      <c r="C96" s="33" t="s">
        <v>147</v>
      </c>
      <c r="D96" s="35" t="s">
        <v>132</v>
      </c>
      <c r="E96" s="36">
        <v>70.6</v>
      </c>
      <c r="F96" s="30">
        <v>100</v>
      </c>
      <c r="G96" s="30">
        <f t="shared" si="15"/>
        <v>7060</v>
      </c>
      <c r="H96" s="36">
        <v>70.6</v>
      </c>
      <c r="I96" s="44">
        <v>200</v>
      </c>
      <c r="J96" s="15">
        <f t="shared" si="13"/>
        <v>14120</v>
      </c>
      <c r="K96" s="44">
        <f t="shared" si="16"/>
        <v>21180</v>
      </c>
      <c r="L96" s="42">
        <f t="shared" si="14"/>
        <v>70.6</v>
      </c>
      <c r="M96" s="43">
        <v>300</v>
      </c>
    </row>
    <row r="97" ht="31" customHeight="1" spans="1:13">
      <c r="A97" s="11"/>
      <c r="B97" s="16"/>
      <c r="C97" s="33" t="s">
        <v>148</v>
      </c>
      <c r="D97" s="33" t="s">
        <v>149</v>
      </c>
      <c r="E97" s="36">
        <v>298.5</v>
      </c>
      <c r="F97" s="30">
        <v>100</v>
      </c>
      <c r="G97" s="30">
        <f t="shared" si="15"/>
        <v>29850</v>
      </c>
      <c r="H97" s="31">
        <v>298.5</v>
      </c>
      <c r="I97" s="44">
        <v>200</v>
      </c>
      <c r="J97" s="15">
        <f t="shared" si="13"/>
        <v>59700</v>
      </c>
      <c r="K97" s="44">
        <f t="shared" si="16"/>
        <v>89550</v>
      </c>
      <c r="L97" s="42">
        <f t="shared" si="14"/>
        <v>298.5</v>
      </c>
      <c r="M97" s="43">
        <v>300</v>
      </c>
    </row>
    <row r="98" ht="31" customHeight="1" spans="1:13">
      <c r="A98" s="11"/>
      <c r="B98" s="16"/>
      <c r="C98" s="33" t="s">
        <v>150</v>
      </c>
      <c r="D98" s="35" t="s">
        <v>149</v>
      </c>
      <c r="E98" s="31">
        <v>306.1</v>
      </c>
      <c r="F98" s="30">
        <v>100</v>
      </c>
      <c r="G98" s="30">
        <f t="shared" si="15"/>
        <v>30610</v>
      </c>
      <c r="H98" s="31">
        <v>225.62</v>
      </c>
      <c r="I98" s="44">
        <v>200</v>
      </c>
      <c r="J98" s="15">
        <f t="shared" si="13"/>
        <v>45124</v>
      </c>
      <c r="K98" s="44">
        <f t="shared" si="16"/>
        <v>75734</v>
      </c>
      <c r="L98" s="42">
        <f t="shared" si="14"/>
        <v>252.446666666667</v>
      </c>
      <c r="M98" s="43">
        <v>300</v>
      </c>
    </row>
    <row r="99" ht="31" customHeight="1" spans="1:13">
      <c r="A99" s="11"/>
      <c r="B99" s="16"/>
      <c r="C99" s="27" t="s">
        <v>151</v>
      </c>
      <c r="D99" s="35" t="s">
        <v>134</v>
      </c>
      <c r="E99" s="36">
        <v>32.8</v>
      </c>
      <c r="F99" s="30">
        <v>100</v>
      </c>
      <c r="G99" s="30">
        <f t="shared" si="15"/>
        <v>3280</v>
      </c>
      <c r="H99" s="36">
        <v>32.8</v>
      </c>
      <c r="I99" s="44">
        <v>200</v>
      </c>
      <c r="J99" s="15">
        <f t="shared" si="13"/>
        <v>6560</v>
      </c>
      <c r="K99" s="65">
        <v>19070</v>
      </c>
      <c r="L99" s="42">
        <f t="shared" si="14"/>
        <v>63.5666666666667</v>
      </c>
      <c r="M99" s="43">
        <v>300</v>
      </c>
    </row>
    <row r="100" ht="31" customHeight="1" spans="1:13">
      <c r="A100" s="11"/>
      <c r="B100" s="16"/>
      <c r="C100" s="47"/>
      <c r="D100" s="35" t="s">
        <v>152</v>
      </c>
      <c r="E100" s="36">
        <v>40.1</v>
      </c>
      <c r="F100" s="30">
        <v>100</v>
      </c>
      <c r="G100" s="30">
        <f t="shared" si="15"/>
        <v>4010</v>
      </c>
      <c r="H100" s="31">
        <v>26.1</v>
      </c>
      <c r="I100" s="44">
        <v>200</v>
      </c>
      <c r="J100" s="15">
        <f t="shared" si="13"/>
        <v>5220</v>
      </c>
      <c r="K100" s="66"/>
      <c r="L100" s="42">
        <f t="shared" si="14"/>
        <v>0</v>
      </c>
      <c r="M100" s="43">
        <v>300</v>
      </c>
    </row>
    <row r="101" ht="31" customHeight="1" spans="1:13">
      <c r="A101" s="11"/>
      <c r="B101" s="16"/>
      <c r="C101" s="33" t="s">
        <v>153</v>
      </c>
      <c r="D101" s="33" t="s">
        <v>154</v>
      </c>
      <c r="E101" s="36">
        <v>62.4</v>
      </c>
      <c r="F101" s="30">
        <v>100</v>
      </c>
      <c r="G101" s="30">
        <f t="shared" si="15"/>
        <v>6240</v>
      </c>
      <c r="H101" s="36">
        <v>62.4</v>
      </c>
      <c r="I101" s="44">
        <v>200</v>
      </c>
      <c r="J101" s="15">
        <f t="shared" si="13"/>
        <v>12480</v>
      </c>
      <c r="K101" s="44">
        <f t="shared" si="16"/>
        <v>18720</v>
      </c>
      <c r="L101" s="42">
        <f t="shared" si="14"/>
        <v>62.4</v>
      </c>
      <c r="M101" s="43">
        <v>300</v>
      </c>
    </row>
    <row r="102" ht="31" customHeight="1" spans="1:13">
      <c r="A102" s="11"/>
      <c r="B102" s="16"/>
      <c r="C102" s="33" t="s">
        <v>155</v>
      </c>
      <c r="D102" s="33" t="s">
        <v>154</v>
      </c>
      <c r="E102" s="36">
        <v>79.5</v>
      </c>
      <c r="F102" s="30">
        <v>100</v>
      </c>
      <c r="G102" s="30">
        <f t="shared" si="15"/>
        <v>7950</v>
      </c>
      <c r="H102" s="36">
        <v>79.5</v>
      </c>
      <c r="I102" s="44">
        <v>200</v>
      </c>
      <c r="J102" s="15">
        <f t="shared" si="13"/>
        <v>15900</v>
      </c>
      <c r="K102" s="44">
        <f t="shared" si="16"/>
        <v>23850</v>
      </c>
      <c r="L102" s="42">
        <f t="shared" si="14"/>
        <v>79.5</v>
      </c>
      <c r="M102" s="43">
        <v>300</v>
      </c>
    </row>
    <row r="103" ht="31" customHeight="1" spans="1:13">
      <c r="A103" s="11"/>
      <c r="B103" s="16"/>
      <c r="C103" s="38" t="s">
        <v>156</v>
      </c>
      <c r="D103" s="33" t="s">
        <v>154</v>
      </c>
      <c r="E103" s="36">
        <v>575.89</v>
      </c>
      <c r="F103" s="30">
        <v>100</v>
      </c>
      <c r="G103" s="30">
        <f t="shared" si="15"/>
        <v>57589</v>
      </c>
      <c r="H103" s="36">
        <v>539.89</v>
      </c>
      <c r="I103" s="44">
        <v>200</v>
      </c>
      <c r="J103" s="15">
        <f t="shared" si="13"/>
        <v>107978</v>
      </c>
      <c r="K103" s="44">
        <f t="shared" si="16"/>
        <v>165567</v>
      </c>
      <c r="L103" s="42">
        <f t="shared" si="14"/>
        <v>551.89</v>
      </c>
      <c r="M103" s="43">
        <v>300</v>
      </c>
    </row>
    <row r="104" ht="31" customHeight="1" spans="1:13">
      <c r="A104" s="11"/>
      <c r="B104" s="16"/>
      <c r="C104" s="33" t="s">
        <v>157</v>
      </c>
      <c r="D104" s="35" t="s">
        <v>158</v>
      </c>
      <c r="E104" s="36">
        <v>30.2</v>
      </c>
      <c r="F104" s="30">
        <v>100</v>
      </c>
      <c r="G104" s="30">
        <f t="shared" si="15"/>
        <v>3020</v>
      </c>
      <c r="H104" s="36">
        <v>30.2</v>
      </c>
      <c r="I104" s="44">
        <v>200</v>
      </c>
      <c r="J104" s="15">
        <f t="shared" si="13"/>
        <v>6040</v>
      </c>
      <c r="K104" s="44">
        <f t="shared" si="16"/>
        <v>9060</v>
      </c>
      <c r="L104" s="42">
        <f t="shared" si="14"/>
        <v>30.2</v>
      </c>
      <c r="M104" s="43">
        <v>300</v>
      </c>
    </row>
    <row r="105" ht="31" customHeight="1" spans="1:13">
      <c r="A105" s="11"/>
      <c r="B105" s="16"/>
      <c r="C105" s="33" t="s">
        <v>159</v>
      </c>
      <c r="D105" s="49" t="s">
        <v>135</v>
      </c>
      <c r="E105" s="36">
        <v>56</v>
      </c>
      <c r="F105" s="30">
        <v>100</v>
      </c>
      <c r="G105" s="30">
        <f t="shared" si="15"/>
        <v>5600</v>
      </c>
      <c r="H105" s="36">
        <v>56</v>
      </c>
      <c r="I105" s="44">
        <v>200</v>
      </c>
      <c r="J105" s="15">
        <f t="shared" si="13"/>
        <v>11200</v>
      </c>
      <c r="K105" s="44">
        <f t="shared" si="16"/>
        <v>16800</v>
      </c>
      <c r="L105" s="42">
        <f t="shared" si="14"/>
        <v>56</v>
      </c>
      <c r="M105" s="43">
        <v>300</v>
      </c>
    </row>
    <row r="106" ht="31" customHeight="1" spans="1:13">
      <c r="A106" s="11"/>
      <c r="B106" s="16"/>
      <c r="C106" s="27" t="s">
        <v>160</v>
      </c>
      <c r="D106" s="28" t="s">
        <v>134</v>
      </c>
      <c r="E106" s="36">
        <v>225.2</v>
      </c>
      <c r="F106" s="30">
        <v>100</v>
      </c>
      <c r="G106" s="30">
        <f t="shared" si="15"/>
        <v>22520</v>
      </c>
      <c r="H106" s="36">
        <v>225.2</v>
      </c>
      <c r="I106" s="44">
        <v>200</v>
      </c>
      <c r="J106" s="15">
        <f t="shared" si="13"/>
        <v>45040</v>
      </c>
      <c r="K106" s="65">
        <v>94710</v>
      </c>
      <c r="L106" s="42">
        <f t="shared" si="14"/>
        <v>315.7</v>
      </c>
      <c r="M106" s="43">
        <v>300</v>
      </c>
    </row>
    <row r="107" ht="31" customHeight="1" spans="1:13">
      <c r="A107" s="11"/>
      <c r="B107" s="16"/>
      <c r="C107" s="47"/>
      <c r="D107" s="28" t="s">
        <v>135</v>
      </c>
      <c r="E107" s="36">
        <v>90.5</v>
      </c>
      <c r="F107" s="30">
        <v>100</v>
      </c>
      <c r="G107" s="30">
        <f t="shared" si="15"/>
        <v>9050</v>
      </c>
      <c r="H107" s="36">
        <v>90.5</v>
      </c>
      <c r="I107" s="44">
        <v>200</v>
      </c>
      <c r="J107" s="15">
        <f t="shared" si="13"/>
        <v>18100</v>
      </c>
      <c r="K107" s="66"/>
      <c r="L107" s="42">
        <f t="shared" si="14"/>
        <v>0</v>
      </c>
      <c r="M107" s="43">
        <v>300</v>
      </c>
    </row>
    <row r="108" ht="33" customHeight="1" spans="1:13">
      <c r="A108" s="11"/>
      <c r="B108" s="12" t="s">
        <v>161</v>
      </c>
      <c r="C108" s="50" t="s">
        <v>162</v>
      </c>
      <c r="D108" s="11"/>
      <c r="E108" s="50">
        <v>39.6</v>
      </c>
      <c r="F108" s="50">
        <v>100</v>
      </c>
      <c r="G108" s="51">
        <v>3960</v>
      </c>
      <c r="H108" s="51">
        <v>39.6</v>
      </c>
      <c r="I108" s="51">
        <v>200</v>
      </c>
      <c r="J108" s="15">
        <f t="shared" si="13"/>
        <v>7920</v>
      </c>
      <c r="K108" s="51">
        <v>11880</v>
      </c>
      <c r="L108" s="42">
        <f t="shared" si="14"/>
        <v>39.6</v>
      </c>
      <c r="M108" s="43">
        <v>300</v>
      </c>
    </row>
    <row r="109" ht="33" customHeight="1" spans="1:13">
      <c r="A109" s="11"/>
      <c r="B109" s="16"/>
      <c r="C109" s="50" t="s">
        <v>163</v>
      </c>
      <c r="D109" s="52" t="s">
        <v>164</v>
      </c>
      <c r="E109" s="51">
        <v>367.29</v>
      </c>
      <c r="F109" s="51">
        <v>100</v>
      </c>
      <c r="G109" s="51">
        <v>36729</v>
      </c>
      <c r="H109" s="51">
        <v>308.25</v>
      </c>
      <c r="I109" s="51">
        <v>200</v>
      </c>
      <c r="J109" s="15">
        <f t="shared" si="13"/>
        <v>61650</v>
      </c>
      <c r="K109" s="51">
        <v>98379</v>
      </c>
      <c r="L109" s="42">
        <f t="shared" si="14"/>
        <v>327.93</v>
      </c>
      <c r="M109" s="43">
        <v>300</v>
      </c>
    </row>
    <row r="110" ht="33" customHeight="1" spans="1:13">
      <c r="A110" s="11"/>
      <c r="B110" s="16"/>
      <c r="C110" s="50" t="s">
        <v>165</v>
      </c>
      <c r="D110" s="11"/>
      <c r="E110" s="50">
        <v>60.06</v>
      </c>
      <c r="F110" s="51">
        <v>100</v>
      </c>
      <c r="G110" s="51">
        <v>6006</v>
      </c>
      <c r="H110" s="50">
        <v>60.06</v>
      </c>
      <c r="I110" s="51">
        <v>200</v>
      </c>
      <c r="J110" s="15">
        <f t="shared" si="13"/>
        <v>12012</v>
      </c>
      <c r="K110" s="51">
        <v>18018</v>
      </c>
      <c r="L110" s="42">
        <f t="shared" si="14"/>
        <v>60.06</v>
      </c>
      <c r="M110" s="43">
        <v>300</v>
      </c>
    </row>
    <row r="111" ht="33" customHeight="1" spans="1:13">
      <c r="A111" s="11"/>
      <c r="B111" s="16"/>
      <c r="C111" s="50" t="s">
        <v>166</v>
      </c>
      <c r="D111" s="11"/>
      <c r="E111" s="50">
        <v>108</v>
      </c>
      <c r="F111" s="51">
        <v>100</v>
      </c>
      <c r="G111" s="51">
        <v>10800</v>
      </c>
      <c r="H111" s="50">
        <v>108</v>
      </c>
      <c r="I111" s="51">
        <v>200</v>
      </c>
      <c r="J111" s="15">
        <f t="shared" si="13"/>
        <v>21600</v>
      </c>
      <c r="K111" s="51">
        <v>32400</v>
      </c>
      <c r="L111" s="42">
        <f t="shared" si="14"/>
        <v>108</v>
      </c>
      <c r="M111" s="43">
        <v>300</v>
      </c>
    </row>
    <row r="112" ht="33" customHeight="1" spans="1:13">
      <c r="A112" s="11"/>
      <c r="B112" s="21"/>
      <c r="C112" s="53" t="s">
        <v>167</v>
      </c>
      <c r="D112" s="54" t="s">
        <v>168</v>
      </c>
      <c r="E112" s="50">
        <v>598.44</v>
      </c>
      <c r="F112" s="51">
        <v>100</v>
      </c>
      <c r="G112" s="51">
        <v>59844</v>
      </c>
      <c r="H112" s="50">
        <v>160.35</v>
      </c>
      <c r="I112" s="51">
        <v>200</v>
      </c>
      <c r="J112" s="15">
        <f t="shared" si="13"/>
        <v>32070</v>
      </c>
      <c r="K112" s="51">
        <v>91914</v>
      </c>
      <c r="L112" s="42">
        <f t="shared" si="14"/>
        <v>306.38</v>
      </c>
      <c r="M112" s="43">
        <v>300</v>
      </c>
    </row>
    <row r="113" ht="27" customHeight="1" spans="1:13">
      <c r="A113" s="55"/>
      <c r="B113" s="12" t="s">
        <v>169</v>
      </c>
      <c r="C113" s="56" t="s">
        <v>170</v>
      </c>
      <c r="D113" s="57" t="s">
        <v>171</v>
      </c>
      <c r="E113" s="57">
        <v>255.67</v>
      </c>
      <c r="F113" s="58">
        <v>100</v>
      </c>
      <c r="G113" s="58">
        <v>25567</v>
      </c>
      <c r="H113" s="58">
        <v>255.67</v>
      </c>
      <c r="I113" s="58">
        <v>200</v>
      </c>
      <c r="J113" s="15">
        <f t="shared" si="13"/>
        <v>51134</v>
      </c>
      <c r="K113" s="58">
        <v>76701</v>
      </c>
      <c r="L113" s="42">
        <f t="shared" si="14"/>
        <v>255.67</v>
      </c>
      <c r="M113" s="43">
        <v>300</v>
      </c>
    </row>
    <row r="114" ht="27" customHeight="1" spans="1:13">
      <c r="A114" s="55"/>
      <c r="B114" s="16"/>
      <c r="C114" s="56" t="s">
        <v>172</v>
      </c>
      <c r="D114" s="57" t="s">
        <v>173</v>
      </c>
      <c r="E114" s="57">
        <v>261.04</v>
      </c>
      <c r="F114" s="58">
        <v>100</v>
      </c>
      <c r="G114" s="58">
        <v>26104</v>
      </c>
      <c r="H114" s="58">
        <v>261.04</v>
      </c>
      <c r="I114" s="58">
        <v>200</v>
      </c>
      <c r="J114" s="15">
        <f t="shared" si="13"/>
        <v>52208</v>
      </c>
      <c r="K114" s="58">
        <v>78312</v>
      </c>
      <c r="L114" s="42">
        <f t="shared" si="14"/>
        <v>261.04</v>
      </c>
      <c r="M114" s="43">
        <v>300</v>
      </c>
    </row>
    <row r="115" ht="27" customHeight="1" spans="1:13">
      <c r="A115" s="55"/>
      <c r="B115" s="16"/>
      <c r="C115" s="56" t="s">
        <v>174</v>
      </c>
      <c r="D115" s="57" t="s">
        <v>173</v>
      </c>
      <c r="E115" s="57">
        <v>103.67</v>
      </c>
      <c r="F115" s="58">
        <v>100</v>
      </c>
      <c r="G115" s="58">
        <v>10367</v>
      </c>
      <c r="H115" s="58">
        <v>103.67</v>
      </c>
      <c r="I115" s="58">
        <v>200</v>
      </c>
      <c r="J115" s="15">
        <f t="shared" si="13"/>
        <v>20734</v>
      </c>
      <c r="K115" s="58">
        <v>31101</v>
      </c>
      <c r="L115" s="42">
        <f t="shared" si="14"/>
        <v>103.67</v>
      </c>
      <c r="M115" s="43">
        <v>300</v>
      </c>
    </row>
    <row r="116" ht="27" customHeight="1" spans="1:13">
      <c r="A116" s="55"/>
      <c r="B116" s="16"/>
      <c r="C116" s="59" t="s">
        <v>175</v>
      </c>
      <c r="D116" s="56" t="s">
        <v>176</v>
      </c>
      <c r="E116" s="57">
        <v>80.13</v>
      </c>
      <c r="F116" s="58">
        <v>100</v>
      </c>
      <c r="G116" s="58">
        <v>8013</v>
      </c>
      <c r="H116" s="58">
        <v>80.13</v>
      </c>
      <c r="I116" s="58">
        <v>200</v>
      </c>
      <c r="J116" s="15">
        <f t="shared" si="13"/>
        <v>16026</v>
      </c>
      <c r="K116" s="58">
        <v>24039</v>
      </c>
      <c r="L116" s="42">
        <f t="shared" si="14"/>
        <v>80.13</v>
      </c>
      <c r="M116" s="43">
        <v>300</v>
      </c>
    </row>
    <row r="117" ht="27" customHeight="1" spans="1:13">
      <c r="A117" s="55"/>
      <c r="B117" s="16"/>
      <c r="C117" s="59" t="s">
        <v>177</v>
      </c>
      <c r="D117" s="56" t="s">
        <v>178</v>
      </c>
      <c r="E117" s="57">
        <v>98.87</v>
      </c>
      <c r="F117" s="58">
        <v>100</v>
      </c>
      <c r="G117" s="58">
        <v>9887</v>
      </c>
      <c r="H117" s="58">
        <v>98.87</v>
      </c>
      <c r="I117" s="58">
        <v>200</v>
      </c>
      <c r="J117" s="15">
        <f t="shared" si="13"/>
        <v>19774</v>
      </c>
      <c r="K117" s="58">
        <v>29661</v>
      </c>
      <c r="L117" s="42">
        <f t="shared" si="14"/>
        <v>98.87</v>
      </c>
      <c r="M117" s="43">
        <v>300</v>
      </c>
    </row>
    <row r="118" ht="27" customHeight="1" spans="1:13">
      <c r="A118" s="55"/>
      <c r="B118" s="16"/>
      <c r="C118" s="59" t="s">
        <v>179</v>
      </c>
      <c r="D118" s="56" t="s">
        <v>180</v>
      </c>
      <c r="E118" s="57">
        <v>372.98</v>
      </c>
      <c r="F118" s="58">
        <v>100</v>
      </c>
      <c r="G118" s="58">
        <v>37298</v>
      </c>
      <c r="H118" s="58">
        <v>311.09</v>
      </c>
      <c r="I118" s="58">
        <v>200</v>
      </c>
      <c r="J118" s="15">
        <f t="shared" si="13"/>
        <v>62218</v>
      </c>
      <c r="K118" s="58">
        <v>99516</v>
      </c>
      <c r="L118" s="42">
        <f t="shared" si="14"/>
        <v>331.72</v>
      </c>
      <c r="M118" s="43">
        <v>300</v>
      </c>
    </row>
    <row r="119" ht="27" customHeight="1" spans="1:13">
      <c r="A119" s="55"/>
      <c r="B119" s="16"/>
      <c r="C119" s="59" t="s">
        <v>181</v>
      </c>
      <c r="D119" s="56" t="s">
        <v>182</v>
      </c>
      <c r="E119" s="57">
        <v>97.26</v>
      </c>
      <c r="F119" s="58">
        <v>100</v>
      </c>
      <c r="G119" s="58">
        <v>9726</v>
      </c>
      <c r="H119" s="58">
        <v>70.87</v>
      </c>
      <c r="I119" s="58">
        <v>200</v>
      </c>
      <c r="J119" s="15">
        <f t="shared" si="13"/>
        <v>14174</v>
      </c>
      <c r="K119" s="58">
        <v>23900</v>
      </c>
      <c r="L119" s="42">
        <f t="shared" si="14"/>
        <v>79.6666666666667</v>
      </c>
      <c r="M119" s="43">
        <v>300</v>
      </c>
    </row>
    <row r="120" ht="27" customHeight="1" spans="1:13">
      <c r="A120" s="58"/>
      <c r="B120" s="21"/>
      <c r="C120" s="58" t="s">
        <v>183</v>
      </c>
      <c r="D120" s="60" t="s">
        <v>184</v>
      </c>
      <c r="E120" s="58">
        <v>270.6</v>
      </c>
      <c r="F120" s="58">
        <v>100</v>
      </c>
      <c r="G120" s="58">
        <v>27060</v>
      </c>
      <c r="H120" s="58">
        <v>270.6</v>
      </c>
      <c r="I120" s="58">
        <v>200</v>
      </c>
      <c r="J120" s="15">
        <f t="shared" si="13"/>
        <v>54120</v>
      </c>
      <c r="K120" s="58">
        <v>81180</v>
      </c>
      <c r="L120" s="42">
        <f t="shared" si="14"/>
        <v>270.6</v>
      </c>
      <c r="M120" s="43">
        <v>300</v>
      </c>
    </row>
    <row r="121" ht="29" customHeight="1" spans="1:13">
      <c r="A121" s="11"/>
      <c r="B121" s="12" t="s">
        <v>185</v>
      </c>
      <c r="C121" s="51" t="s">
        <v>186</v>
      </c>
      <c r="D121" s="51" t="s">
        <v>187</v>
      </c>
      <c r="E121" s="51">
        <v>100.2</v>
      </c>
      <c r="F121" s="51">
        <v>100</v>
      </c>
      <c r="G121" s="51">
        <v>10020</v>
      </c>
      <c r="H121" s="51">
        <v>82.2</v>
      </c>
      <c r="I121" s="68">
        <v>200</v>
      </c>
      <c r="J121" s="15">
        <f t="shared" si="13"/>
        <v>16440</v>
      </c>
      <c r="K121" s="51">
        <v>26460</v>
      </c>
      <c r="L121" s="42">
        <f t="shared" si="14"/>
        <v>88.2</v>
      </c>
      <c r="M121" s="43">
        <v>300</v>
      </c>
    </row>
    <row r="122" ht="29" customHeight="1" spans="1:13">
      <c r="A122" s="11"/>
      <c r="B122" s="16"/>
      <c r="C122" s="51" t="s">
        <v>188</v>
      </c>
      <c r="D122" s="61" t="s">
        <v>189</v>
      </c>
      <c r="E122" s="51">
        <v>33.45</v>
      </c>
      <c r="F122" s="51">
        <v>100</v>
      </c>
      <c r="G122" s="51">
        <v>3345</v>
      </c>
      <c r="H122" s="51">
        <v>33.45</v>
      </c>
      <c r="I122" s="68">
        <v>200</v>
      </c>
      <c r="J122" s="15">
        <f t="shared" si="13"/>
        <v>6690</v>
      </c>
      <c r="K122" s="51">
        <v>10035</v>
      </c>
      <c r="L122" s="42">
        <f t="shared" si="14"/>
        <v>33.45</v>
      </c>
      <c r="M122" s="43">
        <v>300</v>
      </c>
    </row>
    <row r="123" ht="29" customHeight="1" spans="1:13">
      <c r="A123" s="11"/>
      <c r="B123" s="16"/>
      <c r="C123" s="51" t="s">
        <v>190</v>
      </c>
      <c r="D123" s="61" t="s">
        <v>191</v>
      </c>
      <c r="E123" s="51">
        <v>44.85</v>
      </c>
      <c r="F123" s="51">
        <v>100</v>
      </c>
      <c r="G123" s="51">
        <v>4485</v>
      </c>
      <c r="H123" s="51">
        <v>44.85</v>
      </c>
      <c r="I123" s="68">
        <v>200</v>
      </c>
      <c r="J123" s="15">
        <f t="shared" si="13"/>
        <v>8970</v>
      </c>
      <c r="K123" s="51">
        <v>13455</v>
      </c>
      <c r="L123" s="42">
        <f t="shared" si="14"/>
        <v>44.85</v>
      </c>
      <c r="M123" s="43">
        <v>300</v>
      </c>
    </row>
    <row r="124" ht="29" customHeight="1" spans="1:13">
      <c r="A124" s="11"/>
      <c r="B124" s="16"/>
      <c r="C124" s="51" t="s">
        <v>192</v>
      </c>
      <c r="D124" s="61" t="s">
        <v>193</v>
      </c>
      <c r="E124" s="51">
        <v>38.37</v>
      </c>
      <c r="F124" s="51">
        <v>100</v>
      </c>
      <c r="G124" s="51">
        <v>3837</v>
      </c>
      <c r="H124" s="51">
        <v>30.04</v>
      </c>
      <c r="I124" s="68">
        <v>200</v>
      </c>
      <c r="J124" s="15">
        <f t="shared" si="13"/>
        <v>6008</v>
      </c>
      <c r="K124" s="51">
        <v>9845</v>
      </c>
      <c r="L124" s="42">
        <f t="shared" si="14"/>
        <v>32.8166666666667</v>
      </c>
      <c r="M124" s="43">
        <v>300</v>
      </c>
    </row>
    <row r="125" ht="29" customHeight="1" spans="1:13">
      <c r="A125" s="11"/>
      <c r="B125" s="21"/>
      <c r="C125" s="51" t="s">
        <v>194</v>
      </c>
      <c r="D125" s="61" t="s">
        <v>195</v>
      </c>
      <c r="E125" s="51">
        <v>43.3</v>
      </c>
      <c r="F125" s="51">
        <v>100</v>
      </c>
      <c r="G125" s="51">
        <v>4330</v>
      </c>
      <c r="H125" s="51">
        <v>40.15</v>
      </c>
      <c r="I125" s="68">
        <v>200</v>
      </c>
      <c r="J125" s="15">
        <f t="shared" si="13"/>
        <v>8030</v>
      </c>
      <c r="K125" s="51">
        <v>12360</v>
      </c>
      <c r="L125" s="42">
        <f t="shared" si="14"/>
        <v>41.2</v>
      </c>
      <c r="M125" s="43">
        <v>300</v>
      </c>
    </row>
    <row r="126" ht="27" customHeight="1" spans="1:13">
      <c r="A126" s="11"/>
      <c r="B126" s="12" t="s">
        <v>196</v>
      </c>
      <c r="C126" s="17" t="s">
        <v>197</v>
      </c>
      <c r="D126" s="62" t="s">
        <v>198</v>
      </c>
      <c r="E126" s="51">
        <v>330</v>
      </c>
      <c r="F126" s="63">
        <v>100</v>
      </c>
      <c r="G126" s="51">
        <v>33000</v>
      </c>
      <c r="H126" s="17">
        <v>207.08</v>
      </c>
      <c r="I126" s="51">
        <v>200</v>
      </c>
      <c r="J126" s="15">
        <f t="shared" si="13"/>
        <v>41416</v>
      </c>
      <c r="K126" s="51">
        <v>74416</v>
      </c>
      <c r="L126" s="42">
        <f t="shared" si="14"/>
        <v>248.053333333333</v>
      </c>
      <c r="M126" s="43">
        <v>300</v>
      </c>
    </row>
    <row r="127" ht="27" customHeight="1" spans="1:13">
      <c r="A127" s="11"/>
      <c r="B127" s="16"/>
      <c r="C127" s="17" t="s">
        <v>199</v>
      </c>
      <c r="D127" s="62" t="s">
        <v>198</v>
      </c>
      <c r="E127" s="51">
        <v>279.62</v>
      </c>
      <c r="F127" s="63">
        <v>100</v>
      </c>
      <c r="G127" s="51">
        <v>27962</v>
      </c>
      <c r="H127" s="64">
        <v>279.62</v>
      </c>
      <c r="I127" s="51">
        <v>200</v>
      </c>
      <c r="J127" s="15">
        <f t="shared" si="13"/>
        <v>55924</v>
      </c>
      <c r="K127" s="51">
        <v>83886</v>
      </c>
      <c r="L127" s="42">
        <f t="shared" si="14"/>
        <v>279.62</v>
      </c>
      <c r="M127" s="43">
        <v>300</v>
      </c>
    </row>
    <row r="128" ht="27" customHeight="1" spans="1:13">
      <c r="A128" s="11"/>
      <c r="B128" s="16"/>
      <c r="C128" s="17" t="s">
        <v>200</v>
      </c>
      <c r="D128" s="62" t="s">
        <v>201</v>
      </c>
      <c r="E128" s="51">
        <v>153</v>
      </c>
      <c r="F128" s="63">
        <v>100</v>
      </c>
      <c r="G128" s="51">
        <v>15300</v>
      </c>
      <c r="H128" s="64">
        <v>50.61</v>
      </c>
      <c r="I128" s="51">
        <v>200</v>
      </c>
      <c r="J128" s="15">
        <f t="shared" si="13"/>
        <v>10122</v>
      </c>
      <c r="K128" s="51">
        <v>25422</v>
      </c>
      <c r="L128" s="42">
        <f t="shared" si="14"/>
        <v>84.74</v>
      </c>
      <c r="M128" s="43">
        <v>300</v>
      </c>
    </row>
    <row r="129" ht="27" customHeight="1" spans="1:13">
      <c r="A129" s="11"/>
      <c r="B129" s="16"/>
      <c r="C129" s="17" t="s">
        <v>202</v>
      </c>
      <c r="D129" s="62" t="s">
        <v>203</v>
      </c>
      <c r="E129" s="51">
        <v>196</v>
      </c>
      <c r="F129" s="63">
        <v>100</v>
      </c>
      <c r="G129" s="51">
        <v>19600</v>
      </c>
      <c r="H129" s="64">
        <v>101.13</v>
      </c>
      <c r="I129" s="51">
        <v>200</v>
      </c>
      <c r="J129" s="15">
        <f t="shared" si="13"/>
        <v>20226</v>
      </c>
      <c r="K129" s="51">
        <v>39826</v>
      </c>
      <c r="L129" s="42">
        <f t="shared" si="14"/>
        <v>132.753333333333</v>
      </c>
      <c r="M129" s="43">
        <v>300</v>
      </c>
    </row>
    <row r="130" ht="27" customHeight="1" spans="1:13">
      <c r="A130" s="11"/>
      <c r="B130" s="16"/>
      <c r="C130" s="17" t="s">
        <v>204</v>
      </c>
      <c r="D130" s="62" t="s">
        <v>198</v>
      </c>
      <c r="E130" s="51">
        <v>254.4</v>
      </c>
      <c r="F130" s="63">
        <v>100</v>
      </c>
      <c r="G130" s="51">
        <v>25440</v>
      </c>
      <c r="H130" s="69">
        <v>195.03</v>
      </c>
      <c r="I130" s="51">
        <v>200</v>
      </c>
      <c r="J130" s="15">
        <f t="shared" si="13"/>
        <v>39006</v>
      </c>
      <c r="K130" s="51">
        <v>64446</v>
      </c>
      <c r="L130" s="42">
        <f t="shared" si="14"/>
        <v>214.82</v>
      </c>
      <c r="M130" s="43">
        <v>300</v>
      </c>
    </row>
    <row r="131" ht="27" customHeight="1" spans="1:13">
      <c r="A131" s="11"/>
      <c r="B131" s="16"/>
      <c r="C131" s="17" t="s">
        <v>205</v>
      </c>
      <c r="D131" s="62" t="s">
        <v>198</v>
      </c>
      <c r="E131" s="51">
        <v>209.16</v>
      </c>
      <c r="F131" s="63">
        <v>100</v>
      </c>
      <c r="G131" s="51">
        <v>20916</v>
      </c>
      <c r="H131" s="69">
        <v>208.59</v>
      </c>
      <c r="I131" s="51">
        <v>200</v>
      </c>
      <c r="J131" s="15">
        <f t="shared" si="13"/>
        <v>41718</v>
      </c>
      <c r="K131" s="51">
        <v>62634</v>
      </c>
      <c r="L131" s="42">
        <f t="shared" si="14"/>
        <v>208.78</v>
      </c>
      <c r="M131" s="43">
        <v>300</v>
      </c>
    </row>
    <row r="132" ht="27" customHeight="1" spans="1:13">
      <c r="A132" s="11"/>
      <c r="B132" s="16"/>
      <c r="C132" s="17" t="s">
        <v>206</v>
      </c>
      <c r="D132" s="62" t="s">
        <v>207</v>
      </c>
      <c r="E132" s="51">
        <v>150</v>
      </c>
      <c r="F132" s="63">
        <v>100</v>
      </c>
      <c r="G132" s="51">
        <v>15000</v>
      </c>
      <c r="H132" s="64">
        <v>149.72</v>
      </c>
      <c r="I132" s="51">
        <v>200</v>
      </c>
      <c r="J132" s="15">
        <f t="shared" si="13"/>
        <v>29944</v>
      </c>
      <c r="K132" s="51">
        <v>44944</v>
      </c>
      <c r="L132" s="42">
        <f t="shared" ref="L132:L166" si="17">K132/300</f>
        <v>149.813333333333</v>
      </c>
      <c r="M132" s="43">
        <v>300</v>
      </c>
    </row>
    <row r="133" ht="27" customHeight="1" spans="1:13">
      <c r="A133" s="11"/>
      <c r="B133" s="16"/>
      <c r="C133" s="33" t="s">
        <v>208</v>
      </c>
      <c r="D133" s="28" t="s">
        <v>61</v>
      </c>
      <c r="E133" s="36">
        <v>652.7</v>
      </c>
      <c r="F133" s="30">
        <v>100</v>
      </c>
      <c r="G133" s="30">
        <v>65270</v>
      </c>
      <c r="H133" s="36">
        <v>478.3</v>
      </c>
      <c r="I133" s="44">
        <v>200</v>
      </c>
      <c r="J133" s="15">
        <f t="shared" ref="J133:J167" si="18">H133*200</f>
        <v>95660</v>
      </c>
      <c r="K133" s="44">
        <v>160930</v>
      </c>
      <c r="L133" s="42">
        <f t="shared" si="17"/>
        <v>536.433333333333</v>
      </c>
      <c r="M133" s="43">
        <v>300</v>
      </c>
    </row>
    <row r="134" ht="27" customHeight="1" spans="1:13">
      <c r="A134" s="51"/>
      <c r="B134" s="16"/>
      <c r="C134" s="62" t="s">
        <v>209</v>
      </c>
      <c r="D134" s="70" t="s">
        <v>210</v>
      </c>
      <c r="E134" s="51">
        <v>86.6</v>
      </c>
      <c r="F134" s="51">
        <v>100</v>
      </c>
      <c r="G134" s="51">
        <v>8660</v>
      </c>
      <c r="H134" s="51">
        <v>90.5</v>
      </c>
      <c r="I134" s="51">
        <v>200</v>
      </c>
      <c r="J134" s="15">
        <f t="shared" si="18"/>
        <v>18100</v>
      </c>
      <c r="K134" s="51">
        <v>26760</v>
      </c>
      <c r="L134" s="42">
        <f t="shared" si="17"/>
        <v>89.2</v>
      </c>
      <c r="M134" s="43">
        <v>300</v>
      </c>
    </row>
    <row r="135" ht="27" customHeight="1" spans="1:13">
      <c r="A135" s="51"/>
      <c r="B135" s="16"/>
      <c r="C135" s="51" t="s">
        <v>211</v>
      </c>
      <c r="D135" s="51" t="s">
        <v>212</v>
      </c>
      <c r="E135" s="51">
        <v>123.6</v>
      </c>
      <c r="F135" s="51">
        <v>100</v>
      </c>
      <c r="G135" s="51">
        <v>12360</v>
      </c>
      <c r="H135" s="51">
        <v>123.6</v>
      </c>
      <c r="I135" s="51">
        <v>200</v>
      </c>
      <c r="J135" s="15">
        <f t="shared" si="18"/>
        <v>24720</v>
      </c>
      <c r="K135" s="51">
        <v>37080</v>
      </c>
      <c r="L135" s="42">
        <f t="shared" si="17"/>
        <v>123.6</v>
      </c>
      <c r="M135" s="43">
        <v>300</v>
      </c>
    </row>
    <row r="136" ht="27" customHeight="1" spans="1:13">
      <c r="A136" s="51"/>
      <c r="B136" s="21"/>
      <c r="C136" s="62" t="s">
        <v>204</v>
      </c>
      <c r="D136" s="51" t="s">
        <v>213</v>
      </c>
      <c r="E136" s="51">
        <v>76.58</v>
      </c>
      <c r="F136" s="51">
        <v>100</v>
      </c>
      <c r="G136" s="51">
        <v>7658</v>
      </c>
      <c r="H136" s="51">
        <v>76.58</v>
      </c>
      <c r="I136" s="51">
        <v>200</v>
      </c>
      <c r="J136" s="15">
        <f t="shared" si="18"/>
        <v>15316</v>
      </c>
      <c r="K136" s="51">
        <v>22974</v>
      </c>
      <c r="L136" s="42">
        <f t="shared" si="17"/>
        <v>76.58</v>
      </c>
      <c r="M136" s="43">
        <v>300</v>
      </c>
    </row>
    <row r="137" ht="25" customHeight="1" spans="1:13">
      <c r="A137" s="11"/>
      <c r="B137" s="12" t="s">
        <v>214</v>
      </c>
      <c r="C137" s="50" t="s">
        <v>215</v>
      </c>
      <c r="D137" s="71" t="s">
        <v>216</v>
      </c>
      <c r="E137" s="50">
        <v>110</v>
      </c>
      <c r="F137" s="51">
        <v>100</v>
      </c>
      <c r="G137" s="51">
        <v>11000</v>
      </c>
      <c r="H137" s="50">
        <v>110</v>
      </c>
      <c r="I137" s="51">
        <v>200</v>
      </c>
      <c r="J137" s="15">
        <f t="shared" si="18"/>
        <v>22000</v>
      </c>
      <c r="K137" s="51">
        <v>33000</v>
      </c>
      <c r="L137" s="42">
        <f t="shared" si="17"/>
        <v>110</v>
      </c>
      <c r="M137" s="43">
        <v>300</v>
      </c>
    </row>
    <row r="138" ht="25" customHeight="1" spans="1:13">
      <c r="A138" s="11"/>
      <c r="B138" s="16"/>
      <c r="C138" s="50" t="s">
        <v>217</v>
      </c>
      <c r="D138" s="71" t="s">
        <v>218</v>
      </c>
      <c r="E138" s="50">
        <v>240</v>
      </c>
      <c r="F138" s="51">
        <v>100</v>
      </c>
      <c r="G138" s="51">
        <v>24000</v>
      </c>
      <c r="H138" s="50">
        <v>80</v>
      </c>
      <c r="I138" s="51">
        <v>200</v>
      </c>
      <c r="J138" s="15">
        <f t="shared" si="18"/>
        <v>16000</v>
      </c>
      <c r="K138" s="51">
        <v>40000</v>
      </c>
      <c r="L138" s="42">
        <f t="shared" si="17"/>
        <v>133.333333333333</v>
      </c>
      <c r="M138" s="43">
        <v>300</v>
      </c>
    </row>
    <row r="139" ht="25" customHeight="1" spans="1:13">
      <c r="A139" s="11"/>
      <c r="B139" s="16"/>
      <c r="C139" s="50" t="s">
        <v>219</v>
      </c>
      <c r="D139" s="50" t="s">
        <v>220</v>
      </c>
      <c r="E139" s="50">
        <v>65</v>
      </c>
      <c r="F139" s="51">
        <v>100</v>
      </c>
      <c r="G139" s="51">
        <v>6500</v>
      </c>
      <c r="H139" s="50">
        <v>30</v>
      </c>
      <c r="I139" s="51">
        <v>200</v>
      </c>
      <c r="J139" s="15">
        <f t="shared" si="18"/>
        <v>6000</v>
      </c>
      <c r="K139" s="51">
        <v>12500</v>
      </c>
      <c r="L139" s="42">
        <f t="shared" si="17"/>
        <v>41.6666666666667</v>
      </c>
      <c r="M139" s="43">
        <v>300</v>
      </c>
    </row>
    <row r="140" ht="25" customHeight="1" spans="1:13">
      <c r="A140" s="11"/>
      <c r="B140" s="16"/>
      <c r="C140" s="50" t="s">
        <v>221</v>
      </c>
      <c r="D140" s="50" t="s">
        <v>222</v>
      </c>
      <c r="E140" s="50">
        <v>144</v>
      </c>
      <c r="F140" s="51">
        <v>100</v>
      </c>
      <c r="G140" s="51">
        <v>14400</v>
      </c>
      <c r="H140" s="50">
        <v>144</v>
      </c>
      <c r="I140" s="51">
        <v>200</v>
      </c>
      <c r="J140" s="15">
        <f t="shared" si="18"/>
        <v>28800</v>
      </c>
      <c r="K140" s="51">
        <v>43200</v>
      </c>
      <c r="L140" s="42">
        <f t="shared" si="17"/>
        <v>144</v>
      </c>
      <c r="M140" s="43">
        <v>300</v>
      </c>
    </row>
    <row r="141" ht="25" customHeight="1" spans="1:13">
      <c r="A141" s="11"/>
      <c r="B141" s="16"/>
      <c r="C141" s="50" t="s">
        <v>223</v>
      </c>
      <c r="D141" s="50" t="s">
        <v>224</v>
      </c>
      <c r="E141" s="50">
        <v>427</v>
      </c>
      <c r="F141" s="51">
        <v>100</v>
      </c>
      <c r="G141" s="51">
        <v>42700</v>
      </c>
      <c r="H141" s="50">
        <v>306</v>
      </c>
      <c r="I141" s="51">
        <v>200</v>
      </c>
      <c r="J141" s="15">
        <f t="shared" si="18"/>
        <v>61200</v>
      </c>
      <c r="K141" s="51">
        <v>103900</v>
      </c>
      <c r="L141" s="42">
        <f t="shared" si="17"/>
        <v>346.333333333333</v>
      </c>
      <c r="M141" s="43">
        <v>300</v>
      </c>
    </row>
    <row r="142" ht="25" customHeight="1" spans="1:13">
      <c r="A142" s="11"/>
      <c r="B142" s="16"/>
      <c r="C142" s="50" t="s">
        <v>225</v>
      </c>
      <c r="D142" s="50" t="s">
        <v>226</v>
      </c>
      <c r="E142" s="50">
        <v>101.9</v>
      </c>
      <c r="F142" s="51">
        <v>100</v>
      </c>
      <c r="G142" s="51">
        <v>10190</v>
      </c>
      <c r="H142" s="50">
        <v>101.9</v>
      </c>
      <c r="I142" s="51">
        <v>200</v>
      </c>
      <c r="J142" s="15">
        <f t="shared" si="18"/>
        <v>20380</v>
      </c>
      <c r="K142" s="51">
        <v>30570</v>
      </c>
      <c r="L142" s="42">
        <f t="shared" si="17"/>
        <v>101.9</v>
      </c>
      <c r="M142" s="43">
        <v>300</v>
      </c>
    </row>
    <row r="143" ht="25" customHeight="1" spans="1:13">
      <c r="A143" s="11"/>
      <c r="B143" s="16"/>
      <c r="C143" s="50" t="s">
        <v>227</v>
      </c>
      <c r="D143" s="50" t="s">
        <v>228</v>
      </c>
      <c r="E143" s="50">
        <v>65</v>
      </c>
      <c r="F143" s="51">
        <v>100</v>
      </c>
      <c r="G143" s="51">
        <v>6500</v>
      </c>
      <c r="H143" s="50">
        <v>65</v>
      </c>
      <c r="I143" s="51">
        <v>200</v>
      </c>
      <c r="J143" s="15">
        <f t="shared" si="18"/>
        <v>13000</v>
      </c>
      <c r="K143" s="51">
        <v>19500</v>
      </c>
      <c r="L143" s="42">
        <f t="shared" si="17"/>
        <v>65</v>
      </c>
      <c r="M143" s="43">
        <v>300</v>
      </c>
    </row>
    <row r="144" ht="25" customHeight="1" spans="1:13">
      <c r="A144" s="11"/>
      <c r="B144" s="16"/>
      <c r="C144" s="50" t="s">
        <v>229</v>
      </c>
      <c r="D144" s="50" t="s">
        <v>228</v>
      </c>
      <c r="E144" s="50">
        <v>55</v>
      </c>
      <c r="F144" s="51">
        <v>100</v>
      </c>
      <c r="G144" s="51">
        <v>5500</v>
      </c>
      <c r="H144" s="50">
        <v>55</v>
      </c>
      <c r="I144" s="51">
        <v>200</v>
      </c>
      <c r="J144" s="15">
        <f t="shared" si="18"/>
        <v>11000</v>
      </c>
      <c r="K144" s="51">
        <v>16500</v>
      </c>
      <c r="L144" s="42">
        <f t="shared" si="17"/>
        <v>55</v>
      </c>
      <c r="M144" s="43">
        <v>300</v>
      </c>
    </row>
    <row r="145" ht="25" customHeight="1" spans="1:13">
      <c r="A145" s="11"/>
      <c r="B145" s="16"/>
      <c r="C145" s="50" t="s">
        <v>230</v>
      </c>
      <c r="D145" s="50" t="s">
        <v>231</v>
      </c>
      <c r="E145" s="50">
        <v>140</v>
      </c>
      <c r="F145" s="51">
        <v>100</v>
      </c>
      <c r="G145" s="51">
        <v>14000</v>
      </c>
      <c r="H145" s="50">
        <v>30</v>
      </c>
      <c r="I145" s="51">
        <v>200</v>
      </c>
      <c r="J145" s="15">
        <f t="shared" si="18"/>
        <v>6000</v>
      </c>
      <c r="K145" s="51">
        <v>20000</v>
      </c>
      <c r="L145" s="42">
        <f t="shared" si="17"/>
        <v>66.6666666666667</v>
      </c>
      <c r="M145" s="43">
        <v>300</v>
      </c>
    </row>
    <row r="146" ht="25" customHeight="1" spans="1:13">
      <c r="A146" s="11"/>
      <c r="B146" s="16"/>
      <c r="C146" s="50" t="s">
        <v>232</v>
      </c>
      <c r="D146" s="50" t="s">
        <v>233</v>
      </c>
      <c r="E146" s="50">
        <v>200</v>
      </c>
      <c r="F146" s="51">
        <v>100</v>
      </c>
      <c r="G146" s="51">
        <v>20000</v>
      </c>
      <c r="H146" s="50">
        <v>160</v>
      </c>
      <c r="I146" s="51">
        <v>200</v>
      </c>
      <c r="J146" s="15">
        <f t="shared" si="18"/>
        <v>32000</v>
      </c>
      <c r="K146" s="51">
        <v>52000</v>
      </c>
      <c r="L146" s="42">
        <f t="shared" si="17"/>
        <v>173.333333333333</v>
      </c>
      <c r="M146" s="43">
        <v>300</v>
      </c>
    </row>
    <row r="147" ht="25" customHeight="1" spans="1:13">
      <c r="A147" s="11"/>
      <c r="B147" s="16"/>
      <c r="C147" s="50" t="s">
        <v>234</v>
      </c>
      <c r="D147" s="50" t="s">
        <v>235</v>
      </c>
      <c r="E147" s="50">
        <v>180</v>
      </c>
      <c r="F147" s="51">
        <v>100</v>
      </c>
      <c r="G147" s="51">
        <v>18000</v>
      </c>
      <c r="H147" s="50">
        <v>134</v>
      </c>
      <c r="I147" s="51">
        <v>200</v>
      </c>
      <c r="J147" s="15">
        <f t="shared" si="18"/>
        <v>26800</v>
      </c>
      <c r="K147" s="51">
        <v>44800</v>
      </c>
      <c r="L147" s="42">
        <f t="shared" si="17"/>
        <v>149.333333333333</v>
      </c>
      <c r="M147" s="43">
        <v>300</v>
      </c>
    </row>
    <row r="148" ht="25" customHeight="1" spans="1:13">
      <c r="A148" s="11"/>
      <c r="B148" s="16"/>
      <c r="C148" s="50" t="s">
        <v>236</v>
      </c>
      <c r="D148" s="50" t="s">
        <v>237</v>
      </c>
      <c r="E148" s="50">
        <v>48.3</v>
      </c>
      <c r="F148" s="51">
        <v>100</v>
      </c>
      <c r="G148" s="51">
        <v>4830</v>
      </c>
      <c r="H148" s="50">
        <v>42.1</v>
      </c>
      <c r="I148" s="51">
        <v>200</v>
      </c>
      <c r="J148" s="15">
        <f t="shared" si="18"/>
        <v>8420</v>
      </c>
      <c r="K148" s="51">
        <v>13250</v>
      </c>
      <c r="L148" s="42">
        <f t="shared" si="17"/>
        <v>44.1666666666667</v>
      </c>
      <c r="M148" s="43">
        <v>300</v>
      </c>
    </row>
    <row r="149" ht="25" customHeight="1" spans="1:13">
      <c r="A149" s="11"/>
      <c r="B149" s="16"/>
      <c r="C149" s="50" t="s">
        <v>238</v>
      </c>
      <c r="D149" s="50" t="s">
        <v>239</v>
      </c>
      <c r="E149" s="50">
        <v>56.8</v>
      </c>
      <c r="F149" s="51">
        <v>100</v>
      </c>
      <c r="G149" s="51">
        <v>5680</v>
      </c>
      <c r="H149" s="50">
        <v>56.8</v>
      </c>
      <c r="I149" s="51">
        <v>200</v>
      </c>
      <c r="J149" s="15">
        <f t="shared" si="18"/>
        <v>11360</v>
      </c>
      <c r="K149" s="51">
        <v>17040</v>
      </c>
      <c r="L149" s="42">
        <f t="shared" si="17"/>
        <v>56.8</v>
      </c>
      <c r="M149" s="43">
        <v>300</v>
      </c>
    </row>
    <row r="150" ht="25" customHeight="1" spans="1:13">
      <c r="A150" s="51"/>
      <c r="B150" s="16"/>
      <c r="C150" s="72" t="s">
        <v>234</v>
      </c>
      <c r="D150" s="51" t="s">
        <v>240</v>
      </c>
      <c r="E150" s="51">
        <v>242.4</v>
      </c>
      <c r="F150" s="51">
        <v>100</v>
      </c>
      <c r="G150" s="51">
        <v>24240</v>
      </c>
      <c r="H150" s="51">
        <v>258.2</v>
      </c>
      <c r="I150" s="51">
        <v>200</v>
      </c>
      <c r="J150" s="15">
        <f t="shared" si="18"/>
        <v>51640</v>
      </c>
      <c r="K150" s="12">
        <v>125880</v>
      </c>
      <c r="L150" s="42">
        <f t="shared" si="17"/>
        <v>419.6</v>
      </c>
      <c r="M150" s="43">
        <v>300</v>
      </c>
    </row>
    <row r="151" ht="25" customHeight="1" spans="1:13">
      <c r="A151" s="11"/>
      <c r="B151" s="21"/>
      <c r="C151" s="50" t="s">
        <v>241</v>
      </c>
      <c r="D151" s="50" t="s">
        <v>233</v>
      </c>
      <c r="E151" s="50">
        <v>168</v>
      </c>
      <c r="F151" s="51">
        <v>100</v>
      </c>
      <c r="G151" s="51">
        <v>16800</v>
      </c>
      <c r="H151" s="50">
        <v>166</v>
      </c>
      <c r="I151" s="51">
        <v>200</v>
      </c>
      <c r="J151" s="15">
        <f t="shared" si="18"/>
        <v>33200</v>
      </c>
      <c r="K151" s="21"/>
      <c r="L151" s="42">
        <f t="shared" si="17"/>
        <v>0</v>
      </c>
      <c r="M151" s="43">
        <v>300</v>
      </c>
    </row>
    <row r="152" ht="29" customHeight="1" spans="1:13">
      <c r="A152" s="11"/>
      <c r="B152" s="12" t="s">
        <v>242</v>
      </c>
      <c r="C152" s="53" t="s">
        <v>243</v>
      </c>
      <c r="D152" s="73" t="s">
        <v>244</v>
      </c>
      <c r="E152" s="59">
        <v>64.15</v>
      </c>
      <c r="F152" s="51">
        <v>100</v>
      </c>
      <c r="G152" s="51">
        <v>6415</v>
      </c>
      <c r="H152" s="59">
        <v>59</v>
      </c>
      <c r="I152" s="51">
        <v>200</v>
      </c>
      <c r="J152" s="15">
        <f t="shared" si="18"/>
        <v>11800</v>
      </c>
      <c r="K152" s="51">
        <v>18215</v>
      </c>
      <c r="L152" s="42">
        <f t="shared" si="17"/>
        <v>60.7166666666667</v>
      </c>
      <c r="M152" s="43">
        <v>300</v>
      </c>
    </row>
    <row r="153" ht="29" customHeight="1" spans="1:13">
      <c r="A153" s="11"/>
      <c r="B153" s="16"/>
      <c r="C153" s="53" t="s">
        <v>245</v>
      </c>
      <c r="D153" s="73" t="s">
        <v>244</v>
      </c>
      <c r="E153" s="59">
        <v>47.49</v>
      </c>
      <c r="F153" s="51">
        <v>100</v>
      </c>
      <c r="G153" s="51">
        <v>4749</v>
      </c>
      <c r="H153" s="59">
        <v>47.49</v>
      </c>
      <c r="I153" s="51">
        <v>200</v>
      </c>
      <c r="J153" s="15">
        <f t="shared" si="18"/>
        <v>9498</v>
      </c>
      <c r="K153" s="51">
        <v>14247</v>
      </c>
      <c r="L153" s="42">
        <f t="shared" si="17"/>
        <v>47.49</v>
      </c>
      <c r="M153" s="43">
        <v>300</v>
      </c>
    </row>
    <row r="154" ht="29" customHeight="1" spans="1:13">
      <c r="A154" s="11"/>
      <c r="B154" s="16"/>
      <c r="C154" s="53" t="s">
        <v>246</v>
      </c>
      <c r="D154" s="73" t="s">
        <v>244</v>
      </c>
      <c r="E154" s="59">
        <v>31.56</v>
      </c>
      <c r="F154" s="51">
        <v>100</v>
      </c>
      <c r="G154" s="51">
        <v>3156</v>
      </c>
      <c r="H154" s="59">
        <v>30</v>
      </c>
      <c r="I154" s="51">
        <v>200</v>
      </c>
      <c r="J154" s="15">
        <f t="shared" si="18"/>
        <v>6000</v>
      </c>
      <c r="K154" s="51">
        <v>9156</v>
      </c>
      <c r="L154" s="42">
        <f t="shared" si="17"/>
        <v>30.52</v>
      </c>
      <c r="M154" s="43">
        <v>300</v>
      </c>
    </row>
    <row r="155" ht="29" customHeight="1" spans="1:13">
      <c r="A155" s="11"/>
      <c r="B155" s="16"/>
      <c r="C155" s="53" t="s">
        <v>247</v>
      </c>
      <c r="D155" s="59" t="s">
        <v>248</v>
      </c>
      <c r="E155" s="59">
        <v>35.73</v>
      </c>
      <c r="F155" s="51">
        <v>100</v>
      </c>
      <c r="G155" s="51">
        <v>3573</v>
      </c>
      <c r="H155" s="59">
        <v>35.73</v>
      </c>
      <c r="I155" s="51">
        <v>200</v>
      </c>
      <c r="J155" s="15">
        <f t="shared" si="18"/>
        <v>7146</v>
      </c>
      <c r="K155" s="51">
        <v>10719</v>
      </c>
      <c r="L155" s="42">
        <f t="shared" si="17"/>
        <v>35.73</v>
      </c>
      <c r="M155" s="43">
        <v>300</v>
      </c>
    </row>
    <row r="156" ht="29" customHeight="1" spans="1:13">
      <c r="A156" s="11"/>
      <c r="B156" s="16"/>
      <c r="C156" s="53" t="s">
        <v>249</v>
      </c>
      <c r="D156" s="73" t="s">
        <v>250</v>
      </c>
      <c r="E156" s="59">
        <v>51.46</v>
      </c>
      <c r="F156" s="51">
        <v>100</v>
      </c>
      <c r="G156" s="51">
        <v>5146</v>
      </c>
      <c r="H156" s="59">
        <v>49.79</v>
      </c>
      <c r="I156" s="51">
        <v>200</v>
      </c>
      <c r="J156" s="15">
        <f t="shared" si="18"/>
        <v>9958</v>
      </c>
      <c r="K156" s="51">
        <v>15104</v>
      </c>
      <c r="L156" s="42">
        <f t="shared" si="17"/>
        <v>50.3466666666667</v>
      </c>
      <c r="M156" s="43">
        <v>300</v>
      </c>
    </row>
    <row r="157" ht="29" customHeight="1" spans="1:13">
      <c r="A157" s="11"/>
      <c r="B157" s="16"/>
      <c r="C157" s="53" t="s">
        <v>251</v>
      </c>
      <c r="D157" s="59" t="s">
        <v>252</v>
      </c>
      <c r="E157" s="59">
        <v>38.72</v>
      </c>
      <c r="F157" s="51">
        <v>100</v>
      </c>
      <c r="G157" s="51">
        <v>3872</v>
      </c>
      <c r="H157" s="59">
        <v>38.72</v>
      </c>
      <c r="I157" s="51">
        <v>200</v>
      </c>
      <c r="J157" s="15">
        <f t="shared" si="18"/>
        <v>7744</v>
      </c>
      <c r="K157" s="51">
        <v>11616</v>
      </c>
      <c r="L157" s="42">
        <f t="shared" si="17"/>
        <v>38.72</v>
      </c>
      <c r="M157" s="43">
        <v>300</v>
      </c>
    </row>
    <row r="158" ht="29" customHeight="1" spans="1:13">
      <c r="A158" s="11"/>
      <c r="B158" s="16"/>
      <c r="C158" s="53" t="s">
        <v>253</v>
      </c>
      <c r="D158" s="73" t="s">
        <v>254</v>
      </c>
      <c r="E158" s="59">
        <v>161.86</v>
      </c>
      <c r="F158" s="51">
        <v>100</v>
      </c>
      <c r="G158" s="51">
        <v>16186</v>
      </c>
      <c r="H158" s="59">
        <v>61</v>
      </c>
      <c r="I158" s="51">
        <v>200</v>
      </c>
      <c r="J158" s="15">
        <f t="shared" si="18"/>
        <v>12200</v>
      </c>
      <c r="K158" s="51">
        <v>28386</v>
      </c>
      <c r="L158" s="42">
        <f t="shared" si="17"/>
        <v>94.62</v>
      </c>
      <c r="M158" s="43">
        <v>300</v>
      </c>
    </row>
    <row r="159" ht="29" customHeight="1" spans="1:13">
      <c r="A159" s="11"/>
      <c r="B159" s="16"/>
      <c r="C159" s="53" t="s">
        <v>255</v>
      </c>
      <c r="D159" s="73" t="s">
        <v>256</v>
      </c>
      <c r="E159" s="59">
        <v>157</v>
      </c>
      <c r="F159" s="51">
        <v>100</v>
      </c>
      <c r="G159" s="51">
        <v>15700</v>
      </c>
      <c r="H159" s="59">
        <v>157</v>
      </c>
      <c r="I159" s="51">
        <v>200</v>
      </c>
      <c r="J159" s="15">
        <f t="shared" si="18"/>
        <v>31400</v>
      </c>
      <c r="K159" s="51">
        <v>47100</v>
      </c>
      <c r="L159" s="42">
        <f t="shared" si="17"/>
        <v>157</v>
      </c>
      <c r="M159" s="43">
        <v>300</v>
      </c>
    </row>
    <row r="160" ht="29" customHeight="1" spans="1:13">
      <c r="A160" s="11"/>
      <c r="B160" s="16"/>
      <c r="C160" s="53" t="s">
        <v>257</v>
      </c>
      <c r="D160" s="73" t="s">
        <v>256</v>
      </c>
      <c r="E160" s="59">
        <v>107</v>
      </c>
      <c r="F160" s="51">
        <v>100</v>
      </c>
      <c r="G160" s="51">
        <v>10700</v>
      </c>
      <c r="H160" s="59">
        <v>107</v>
      </c>
      <c r="I160" s="51">
        <v>200</v>
      </c>
      <c r="J160" s="15">
        <f t="shared" si="18"/>
        <v>21400</v>
      </c>
      <c r="K160" s="51">
        <v>32100</v>
      </c>
      <c r="L160" s="42">
        <f t="shared" si="17"/>
        <v>107</v>
      </c>
      <c r="M160" s="43">
        <v>300</v>
      </c>
    </row>
    <row r="161" ht="29" customHeight="1" spans="1:13">
      <c r="A161" s="11"/>
      <c r="B161" s="16"/>
      <c r="C161" s="53" t="s">
        <v>258</v>
      </c>
      <c r="D161" s="73" t="s">
        <v>256</v>
      </c>
      <c r="E161" s="74">
        <v>31</v>
      </c>
      <c r="F161" s="51">
        <v>100</v>
      </c>
      <c r="G161" s="51">
        <v>3100</v>
      </c>
      <c r="H161" s="74">
        <v>31</v>
      </c>
      <c r="I161" s="51">
        <v>200</v>
      </c>
      <c r="J161" s="15">
        <f t="shared" si="18"/>
        <v>6200</v>
      </c>
      <c r="K161" s="51">
        <v>9300</v>
      </c>
      <c r="L161" s="42">
        <f t="shared" si="17"/>
        <v>31</v>
      </c>
      <c r="M161" s="43">
        <v>300</v>
      </c>
    </row>
    <row r="162" ht="29" customHeight="1" spans="1:13">
      <c r="A162" s="11"/>
      <c r="B162" s="16"/>
      <c r="C162" s="53" t="s">
        <v>259</v>
      </c>
      <c r="D162" s="73" t="s">
        <v>256</v>
      </c>
      <c r="E162" s="59">
        <v>36</v>
      </c>
      <c r="F162" s="51">
        <v>100</v>
      </c>
      <c r="G162" s="51">
        <v>3600</v>
      </c>
      <c r="H162" s="59">
        <v>36</v>
      </c>
      <c r="I162" s="51">
        <v>200</v>
      </c>
      <c r="J162" s="15">
        <f t="shared" si="18"/>
        <v>7200</v>
      </c>
      <c r="K162" s="51">
        <v>10800</v>
      </c>
      <c r="L162" s="42">
        <f t="shared" si="17"/>
        <v>36</v>
      </c>
      <c r="M162" s="43">
        <v>300</v>
      </c>
    </row>
    <row r="163" ht="29" customHeight="1" spans="1:13">
      <c r="A163" s="11"/>
      <c r="B163" s="16"/>
      <c r="C163" s="53" t="s">
        <v>260</v>
      </c>
      <c r="D163" s="73" t="s">
        <v>261</v>
      </c>
      <c r="E163" s="59">
        <v>95.27</v>
      </c>
      <c r="F163" s="51">
        <v>100</v>
      </c>
      <c r="G163" s="51">
        <v>9527</v>
      </c>
      <c r="H163" s="59">
        <v>95.49</v>
      </c>
      <c r="I163" s="51">
        <v>200</v>
      </c>
      <c r="J163" s="15">
        <f t="shared" si="18"/>
        <v>19098</v>
      </c>
      <c r="K163" s="51">
        <v>28625</v>
      </c>
      <c r="L163" s="42">
        <f t="shared" si="17"/>
        <v>95.4166666666667</v>
      </c>
      <c r="M163" s="43">
        <v>300</v>
      </c>
    </row>
    <row r="164" ht="29" customHeight="1" spans="1:13">
      <c r="A164" s="11"/>
      <c r="B164" s="16"/>
      <c r="C164" s="53" t="s">
        <v>262</v>
      </c>
      <c r="D164" s="73" t="s">
        <v>263</v>
      </c>
      <c r="E164" s="59">
        <v>101.02</v>
      </c>
      <c r="F164" s="51">
        <v>100</v>
      </c>
      <c r="G164" s="51">
        <v>10102</v>
      </c>
      <c r="H164" s="59">
        <v>101.2</v>
      </c>
      <c r="I164" s="51">
        <v>200</v>
      </c>
      <c r="J164" s="15">
        <f t="shared" si="18"/>
        <v>20240</v>
      </c>
      <c r="K164" s="51">
        <v>30342</v>
      </c>
      <c r="L164" s="42">
        <f t="shared" si="17"/>
        <v>101.14</v>
      </c>
      <c r="M164" s="43">
        <v>300</v>
      </c>
    </row>
    <row r="165" ht="29" customHeight="1" spans="1:13">
      <c r="A165" s="11"/>
      <c r="B165" s="16"/>
      <c r="C165" s="53" t="s">
        <v>264</v>
      </c>
      <c r="D165" s="73" t="s">
        <v>265</v>
      </c>
      <c r="E165" s="59">
        <v>105.49</v>
      </c>
      <c r="F165" s="51">
        <v>100</v>
      </c>
      <c r="G165" s="51">
        <v>10549</v>
      </c>
      <c r="H165" s="59">
        <v>109.59</v>
      </c>
      <c r="I165" s="51">
        <v>200</v>
      </c>
      <c r="J165" s="15">
        <f t="shared" si="18"/>
        <v>21918</v>
      </c>
      <c r="K165" s="51">
        <v>32467</v>
      </c>
      <c r="L165" s="42">
        <f t="shared" si="17"/>
        <v>108.223333333333</v>
      </c>
      <c r="M165" s="43">
        <v>300</v>
      </c>
    </row>
    <row r="166" ht="29" customHeight="1" spans="1:13">
      <c r="A166" s="11"/>
      <c r="B166" s="21"/>
      <c r="C166" s="53" t="s">
        <v>266</v>
      </c>
      <c r="D166" s="59" t="s">
        <v>267</v>
      </c>
      <c r="E166" s="59">
        <v>60</v>
      </c>
      <c r="F166" s="51">
        <v>100</v>
      </c>
      <c r="G166" s="51">
        <v>6000</v>
      </c>
      <c r="H166" s="59">
        <v>60</v>
      </c>
      <c r="I166" s="51">
        <v>200</v>
      </c>
      <c r="J166" s="15">
        <f t="shared" si="18"/>
        <v>12000</v>
      </c>
      <c r="K166" s="51">
        <v>18000</v>
      </c>
      <c r="L166" s="42">
        <f t="shared" si="17"/>
        <v>60</v>
      </c>
      <c r="M166" s="43">
        <v>300</v>
      </c>
    </row>
    <row r="167" ht="31" customHeight="1" spans="1:13">
      <c r="A167" s="75" t="s">
        <v>268</v>
      </c>
      <c r="B167" s="76"/>
      <c r="C167" s="76"/>
      <c r="D167" s="77"/>
      <c r="E167" s="77">
        <f>SUM(E5:E166)</f>
        <v>26557.39</v>
      </c>
      <c r="F167" s="77"/>
      <c r="G167" s="77">
        <f>SUM(G5:G166)</f>
        <v>2655739</v>
      </c>
      <c r="H167" s="77">
        <f>SUM(H5:H166)</f>
        <v>22868.69</v>
      </c>
      <c r="I167" s="77"/>
      <c r="J167" s="77">
        <f>SUM(J5:J166)</f>
        <v>4573738</v>
      </c>
      <c r="K167" s="77">
        <f>SUM(K5:K166)</f>
        <v>7203409</v>
      </c>
      <c r="L167" s="78">
        <f>SUM(L5:L166)</f>
        <v>21538.25</v>
      </c>
      <c r="M167" s="79"/>
    </row>
    <row r="168" ht="21" customHeight="1" spans="2:4">
      <c r="B168" t="s">
        <v>269</v>
      </c>
      <c r="D168" t="s">
        <v>270</v>
      </c>
    </row>
  </sheetData>
  <mergeCells count="42">
    <mergeCell ref="A1:L1"/>
    <mergeCell ref="L3:M3"/>
    <mergeCell ref="A167:C167"/>
    <mergeCell ref="A3:A4"/>
    <mergeCell ref="B3:B4"/>
    <mergeCell ref="B5:B16"/>
    <mergeCell ref="B17:B24"/>
    <mergeCell ref="B69:B107"/>
    <mergeCell ref="B108:B112"/>
    <mergeCell ref="B113:B120"/>
    <mergeCell ref="B121:B125"/>
    <mergeCell ref="B126:B136"/>
    <mergeCell ref="B137:B151"/>
    <mergeCell ref="B152:B166"/>
    <mergeCell ref="C3:C4"/>
    <mergeCell ref="C69:C70"/>
    <mergeCell ref="C71:C72"/>
    <mergeCell ref="C77:C78"/>
    <mergeCell ref="C79:C80"/>
    <mergeCell ref="C81:C83"/>
    <mergeCell ref="C84:C87"/>
    <mergeCell ref="C91:C92"/>
    <mergeCell ref="C99:C100"/>
    <mergeCell ref="C106:C107"/>
    <mergeCell ref="D3:D4"/>
    <mergeCell ref="E3:E4"/>
    <mergeCell ref="F3:F4"/>
    <mergeCell ref="G3:G4"/>
    <mergeCell ref="H3:H4"/>
    <mergeCell ref="I3:I4"/>
    <mergeCell ref="J3:J4"/>
    <mergeCell ref="K3:K4"/>
    <mergeCell ref="K69:K70"/>
    <mergeCell ref="K71:K72"/>
    <mergeCell ref="K77:K78"/>
    <mergeCell ref="K79:K80"/>
    <mergeCell ref="K81:K83"/>
    <mergeCell ref="K84:K87"/>
    <mergeCell ref="K91:K92"/>
    <mergeCell ref="K99:K100"/>
    <mergeCell ref="K106:K107"/>
    <mergeCell ref="K150:K151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2025-06-16T00:48:00Z</dcterms:created>
  <dcterms:modified xsi:type="dcterms:W3CDTF">2025-07-08T07:04:23Z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597B1F5E349D4813BDDF8BF37A53A507_12</vt:lpwstr>
  </property>
</Properties>
</file>