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审定" sheetId="1" r:id="rId1"/>
  </sheets>
  <definedNames>
    <definedName name="_xlnm._FilterDatabase" localSheetId="0" hidden="1">审定!$A$4:$Y$101</definedName>
    <definedName name="_xlnm.Print_Titles" localSheetId="0">审定!$2:$4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<sst xmlns="http://schemas.openxmlformats.org/spreadsheetml/2006/main" count="1203" uniqueCount="492">
  <si>
    <t>冷水滩区2025年度巩固拓展脱贫攻坚成果和乡村振兴项目计划表</t>
  </si>
  <si>
    <t>序号</t>
  </si>
  <si>
    <t>项目类别</t>
  </si>
  <si>
    <t>乡</t>
  </si>
  <si>
    <t>村</t>
  </si>
  <si>
    <t>项目名称</t>
  </si>
  <si>
    <t>建设性质</t>
  </si>
  <si>
    <t>实施地点</t>
  </si>
  <si>
    <t>时间进度</t>
  </si>
  <si>
    <t>责任单位</t>
  </si>
  <si>
    <t>建设内容及规模</t>
  </si>
  <si>
    <t>资金规模和筹资方式</t>
  </si>
  <si>
    <t>受益对象</t>
  </si>
  <si>
    <t>绩效目标</t>
  </si>
  <si>
    <t>联农带农机制</t>
  </si>
  <si>
    <t>备注</t>
  </si>
  <si>
    <t>项目类型</t>
  </si>
  <si>
    <t>二级项目类型</t>
  </si>
  <si>
    <t>项目子类型</t>
  </si>
  <si>
    <t>计划开工时间</t>
  </si>
  <si>
    <t>计划完工时间</t>
  </si>
  <si>
    <t>项目预算总投资（万元）</t>
  </si>
  <si>
    <t>其中</t>
  </si>
  <si>
    <t>受益村数（个）</t>
  </si>
  <si>
    <t>受益户数（户）</t>
  </si>
  <si>
    <t>受益人口数（人）</t>
  </si>
  <si>
    <t>财政资金（万元）</t>
  </si>
  <si>
    <t>其他资金（万元）</t>
  </si>
  <si>
    <t>受益脱贫村数（个）</t>
  </si>
  <si>
    <t>受益脱贫户数及防止返贫监测对象户数（户）</t>
  </si>
  <si>
    <t>受益脱贫人口数及防止返贫监测对象人口数（人）</t>
  </si>
  <si>
    <t>产业项目</t>
  </si>
  <si>
    <t>配套设施项目</t>
  </si>
  <si>
    <t>小型农田水利设施建设</t>
  </si>
  <si>
    <t>仁湾街道</t>
  </si>
  <si>
    <t>龙江桥村</t>
  </si>
  <si>
    <t>龙江桥村台子边组至下龙组艾家岭支流改造工程</t>
  </si>
  <si>
    <t>新建</t>
  </si>
  <si>
    <t>下龙江桥组</t>
  </si>
  <si>
    <t>艾家岭支流约250米改造工程，主要内容为清淤、扩宽、新增护砌</t>
  </si>
  <si>
    <t>提升农田灌溉条件，进一步提高农田利用率，有效助力农业发展。</t>
  </si>
  <si>
    <t>带动生产、其他</t>
  </si>
  <si>
    <t>乡村建设行动</t>
  </si>
  <si>
    <t>农村基础设施</t>
  </si>
  <si>
    <t>农村道路建设</t>
  </si>
  <si>
    <t>龙江桥村月台边组至下塘冲水库道路硬化工程</t>
  </si>
  <si>
    <t>月台边组</t>
  </si>
  <si>
    <t>月台边组至下塘冲水库道路硬化工程，道路720米长、3.5米宽</t>
  </si>
  <si>
    <t>改善群众出行条件，助力区域产业发展。</t>
  </si>
  <si>
    <t>其他</t>
  </si>
  <si>
    <t>龙江桥村下塘冲水库加固改造工程</t>
  </si>
  <si>
    <t>改造</t>
  </si>
  <si>
    <t>台子边组</t>
  </si>
  <si>
    <t>下塘冲水库加固改造工程，新增护坡、护砌，坝体改造，</t>
  </si>
  <si>
    <t>罗建村</t>
  </si>
  <si>
    <t>庙下组建塘架设灌溉电排工程</t>
  </si>
  <si>
    <t>罗建庙下组</t>
  </si>
  <si>
    <t>新建机房一座、架设400米管道抽水设备</t>
  </si>
  <si>
    <t>皇大组清水塘维修工程</t>
  </si>
  <si>
    <t>维修</t>
  </si>
  <si>
    <t>罗建村皇大组</t>
  </si>
  <si>
    <t>坝基为村主干道50米长，存在垮塌风险，需加固护砌护坡，塘面积5亩需清淤</t>
  </si>
  <si>
    <t>胡家岭村</t>
  </si>
  <si>
    <t>淹水骨干山塘维修项目</t>
  </si>
  <si>
    <t>毛力山组</t>
  </si>
  <si>
    <t>淹水骨干山塘进行加固维修，主要包括清淤 、150米塘基加固 、防漏，新建出水涵管、溢洪道</t>
  </si>
  <si>
    <t>生产项目</t>
  </si>
  <si>
    <t>生产基地</t>
  </si>
  <si>
    <t>毛力山组羊养殖项目</t>
  </si>
  <si>
    <t>购买300头羊种用于扩大养殖</t>
  </si>
  <si>
    <t>提高村集体经济收入，带动群众发展生产。</t>
  </si>
  <si>
    <t>茶树种植基地机耕道新建项目</t>
  </si>
  <si>
    <t>胡家岭白竹塘组、王家岭组</t>
  </si>
  <si>
    <t>位于胡家岭白竹塘组、王家岭组、力界冲组的600亩油茶树种植基地，修建5公里机耕道</t>
  </si>
  <si>
    <t>袁家村</t>
  </si>
  <si>
    <t>刁整塘—深塘洞水渠新建项目</t>
  </si>
  <si>
    <t>大河塘组</t>
  </si>
  <si>
    <t>对刁整塘—深塘洞排水渠进行新建，浆砌石共1000米长</t>
  </si>
  <si>
    <t>西头金岩口塘—袁家组倒隆基水渠新建项目</t>
  </si>
  <si>
    <t>西头组至袁家组</t>
  </si>
  <si>
    <t>对西头金岩口塘—袁家组倒隆基排水渠进行新建，浆砌石共2500米长</t>
  </si>
  <si>
    <t>金台村</t>
  </si>
  <si>
    <t>新建谢家灌溉电排项目</t>
  </si>
  <si>
    <t>谢家组</t>
  </si>
  <si>
    <t>谢家灌溉电排安装，200米渠道修建。</t>
  </si>
  <si>
    <t>扩建走地鸡、龙虾养殖项目</t>
  </si>
  <si>
    <t>新建、改造</t>
  </si>
  <si>
    <t>走地鸡鸡舍及龙虾养殖扩建20亩，并购买饲料、鸡苗、龙虾苗。</t>
  </si>
  <si>
    <t>大竹塘水库至坪阳组灌溉水渠维修项目</t>
  </si>
  <si>
    <t>平阳组</t>
  </si>
  <si>
    <t>1200米水渠三面光及100米长、4.5米宽机耕道</t>
  </si>
  <si>
    <t>油茶基地基础设施建设项目</t>
  </si>
  <si>
    <t>土塘组</t>
  </si>
  <si>
    <t>2800米道路路基铺沙和修排水沟</t>
  </si>
  <si>
    <t>完善基地基础设施，带动周边农户发展经济</t>
  </si>
  <si>
    <t>东冲村</t>
  </si>
  <si>
    <t>大东冲组山塘维修项目</t>
  </si>
  <si>
    <t>大东冲组</t>
  </si>
  <si>
    <t>大东冲组山塘进行内坡80米加固维修，主要包括内坡硬化，基础防渗。</t>
  </si>
  <si>
    <t>高新村</t>
  </si>
  <si>
    <t>高新村下峦丘头山塘维修工程</t>
  </si>
  <si>
    <t>对高新村下峦丘头组山塘进行加固维修，主要包括内坡治理及溢洪道建设。</t>
  </si>
  <si>
    <t>提高山塘蓄水、抗洪能力，促进项目区农业发展。</t>
  </si>
  <si>
    <t>高新村曹子岭组山塘维修工程</t>
  </si>
  <si>
    <t>对高新村曹子岭组山塘进行加固维修，主要包括内坡治理及溢洪道建设。</t>
  </si>
  <si>
    <t>里湾村</t>
  </si>
  <si>
    <t>里湾村双鸭山塘至桥头高处组主灌溉渠维修工程</t>
  </si>
  <si>
    <t>从里湾村双鸭山塘至桥头高处组2公里主灌溉渠维修，主要包括两边片石砌筑、清淤拓宽等。</t>
  </si>
  <si>
    <t>提高水渠灌溉、泄洪能力，促进项目区农业发展。</t>
  </si>
  <si>
    <t>新田村</t>
  </si>
  <si>
    <t>新田村主干道道路坍塌维修工程</t>
  </si>
  <si>
    <t>新田村陶家组</t>
  </si>
  <si>
    <t>新田村主干道道路水塘路段存在塌方现象，新建护坡避免塌方产生风险。</t>
  </si>
  <si>
    <t>改善群众出行条件，助力农村环境综合治理。</t>
  </si>
  <si>
    <t>产业发展项目</t>
  </si>
  <si>
    <t>种植业基地</t>
  </si>
  <si>
    <t>花桥街镇</t>
  </si>
  <si>
    <t>灯塘村</t>
  </si>
  <si>
    <t>购买收割机</t>
  </si>
  <si>
    <t>灯塘村内</t>
  </si>
  <si>
    <t>购买收割机一台</t>
  </si>
  <si>
    <t>提高粮食生产效益</t>
  </si>
  <si>
    <t>促进粮食生产</t>
  </si>
  <si>
    <t>配套基础设施项目</t>
  </si>
  <si>
    <t>水利设施建设</t>
  </si>
  <si>
    <t>良木塘村</t>
  </si>
  <si>
    <t>山塘维修</t>
  </si>
  <si>
    <t>长冲岭组</t>
  </si>
  <si>
    <t>花桥街镇人民政府</t>
  </si>
  <si>
    <t>清淤1000方，防渗110米（长）*2.5米（高）</t>
  </si>
  <si>
    <t>增加村民粮食生产收入</t>
  </si>
  <si>
    <t>方便村民粮食生产，灌水田地</t>
  </si>
  <si>
    <t>新铺村</t>
  </si>
  <si>
    <t>恩塘组架桥及换桥头水坝修建</t>
  </si>
  <si>
    <t>恩塘组、换换桥头组</t>
  </si>
  <si>
    <t>恩塘组架桥宽4米，长35米、修换桥头水坝70米</t>
  </si>
  <si>
    <t>解决180亩土地灌溉问题</t>
  </si>
  <si>
    <t>方便村民春耕生产，提高生产效益</t>
  </si>
  <si>
    <t>秀井头村</t>
  </si>
  <si>
    <t>产业路硬化</t>
  </si>
  <si>
    <t>定塘组、刘家组、庄房组</t>
  </si>
  <si>
    <t>定塘组止刘家组路硬化420米左右，庄房组道路硬化120米左右</t>
  </si>
  <si>
    <t>人均增收500元</t>
  </si>
  <si>
    <t>方便农产品运输，提高生产效益</t>
  </si>
  <si>
    <t>产业 发展</t>
  </si>
  <si>
    <t>生产 项目</t>
  </si>
  <si>
    <t>养殖业基地</t>
  </si>
  <si>
    <t>高溪市镇</t>
  </si>
  <si>
    <t>扶桥坝村</t>
  </si>
  <si>
    <t>生猪养殖场建设</t>
  </si>
  <si>
    <t>扶桥坝村委会</t>
  </si>
  <si>
    <t>新建小型养殖场一座，面积500平方米，养殖本地黑猪200头，新建养殖场配套设施水井一口、蓄水池一座、净化设施一处等。</t>
  </si>
  <si>
    <t>人均年增收100元</t>
  </si>
  <si>
    <t>带动脱贫户、监测户增收</t>
  </si>
  <si>
    <t>产业发展</t>
  </si>
  <si>
    <t>配套 基础 设施 项目</t>
  </si>
  <si>
    <t>普口村</t>
  </si>
  <si>
    <t>老屋组荷叶塘山塘维修</t>
  </si>
  <si>
    <t>高溪市镇普口村</t>
  </si>
  <si>
    <t>塘坡混凝土防渗50米长*3米宽*0.1米厚，塘孔及卧管10米，溢洪道.塘底清淤。</t>
  </si>
  <si>
    <t>提高村民120元每人</t>
  </si>
  <si>
    <t>方便粮食生产增产增收</t>
  </si>
  <si>
    <t>青山洞村</t>
  </si>
  <si>
    <t>杨德院组山塘维修</t>
  </si>
  <si>
    <t>高溪市镇青山洞村</t>
  </si>
  <si>
    <t>塘坡混凝土防渗50米长*3米宽*0.2米厚，塘孔及卧管10米，溢洪道.塘底清淤。</t>
  </si>
  <si>
    <t>大棚育秧建设</t>
  </si>
  <si>
    <t>扩建</t>
  </si>
  <si>
    <t>新建十座育秧大棚，共2500平方米，可服务大田面积约1250亩</t>
  </si>
  <si>
    <t>集中育秧方便粮食生产</t>
  </si>
  <si>
    <t>方便全村粮食生产</t>
  </si>
  <si>
    <t>产业 发展 项目</t>
  </si>
  <si>
    <t>社区</t>
  </si>
  <si>
    <t>肖家至郭家水利设施建设</t>
  </si>
  <si>
    <t>高溪市街道社区肖家组与郭家组</t>
  </si>
  <si>
    <t>高溪市镇高溪市街道社区</t>
  </si>
  <si>
    <t>肖家至郭家组灌溉、排洪沟道三面光建设，总长450米，高80厘米，宽80厘米</t>
  </si>
  <si>
    <t>人均增收200元／人</t>
  </si>
  <si>
    <t>方便群众生产生活</t>
  </si>
  <si>
    <t>配套基础 设施项目</t>
  </si>
  <si>
    <t>王家冲村</t>
  </si>
  <si>
    <t>鲁塘组石燕塘水库维修</t>
  </si>
  <si>
    <t>王家冲村鲁塘组</t>
  </si>
  <si>
    <t>高溪市镇王家冲村</t>
  </si>
  <si>
    <t>石燕塘水库清淤2000立方护坡防漏1600立方</t>
  </si>
  <si>
    <t>人均增收280元/人</t>
  </si>
  <si>
    <t>方便群众生产生活带动增收</t>
  </si>
  <si>
    <t>方便62户农户生产生活</t>
  </si>
  <si>
    <t>上岭桥镇</t>
  </si>
  <si>
    <t>港子口村</t>
  </si>
  <si>
    <t>黑二组金木冲塘维修项目</t>
  </si>
  <si>
    <t>金木冲塘20亩维修、护砌、加固清淤、基础设施维修</t>
  </si>
  <si>
    <t>带动贫困户增收</t>
  </si>
  <si>
    <t>黑一、黑二组上袍伏塘和下袍伏塘维修项目</t>
  </si>
  <si>
    <t>上袍伏塘和下袍伏塘40亩维修、塘更加高加固、防漏、护砌</t>
  </si>
  <si>
    <t>雷发庄村</t>
  </si>
  <si>
    <t>罗家坝组山塘维修</t>
  </si>
  <si>
    <t>罗家坝组</t>
  </si>
  <si>
    <t>雷发庄村委会</t>
  </si>
  <si>
    <t>罗家坝组山塘清淤、加固维修约20亩。</t>
  </si>
  <si>
    <t>解决灌溉问题、促进生产、增加收益</t>
  </si>
  <si>
    <t>小型农田水利设施建设设</t>
  </si>
  <si>
    <t>上岭桥村</t>
  </si>
  <si>
    <t>赤竹塘维修及基础设施建设</t>
  </si>
  <si>
    <t>赤竹塘维修、护砌、防漏、清淤及基础设施建设</t>
  </si>
  <si>
    <t>上力组掌塘维修及基础设施建设</t>
  </si>
  <si>
    <t>上力组掌塘塘维修、护砌、防漏、清淤及基础设施建设</t>
  </si>
  <si>
    <t>香花坝村</t>
  </si>
  <si>
    <t>群三组上塘维修、护砌、防漏、清淤及基础设施建设</t>
  </si>
  <si>
    <t>带动粮食增产
增收</t>
  </si>
  <si>
    <t>明塘村</t>
  </si>
  <si>
    <t>电排灌</t>
  </si>
  <si>
    <t>21组电排灌建设</t>
  </si>
  <si>
    <t>带动村民增收</t>
  </si>
  <si>
    <t>泥家冲山塘护砌、防渗漏</t>
  </si>
  <si>
    <t>泥家冲山塘防渗漏、护砌</t>
  </si>
  <si>
    <t>八礼村</t>
  </si>
  <si>
    <t>八礼村蛋鸡场建设</t>
  </si>
  <si>
    <r>
      <rPr>
        <sz val="10"/>
        <rFont val="仿宋"/>
        <charset val="134"/>
      </rPr>
      <t>20000</t>
    </r>
    <r>
      <rPr>
        <sz val="10"/>
        <color rgb="FF000000"/>
        <rFont val="仿宋"/>
        <charset val="134"/>
      </rPr>
      <t>万蛋鸡养殖棚建设</t>
    </r>
  </si>
  <si>
    <r>
      <rPr>
        <sz val="10"/>
        <rFont val="仿宋"/>
        <charset val="134"/>
      </rPr>
      <t>八礼村</t>
    </r>
    <r>
      <rPr>
        <sz val="10"/>
        <color rgb="FF000000"/>
        <rFont val="仿宋"/>
        <charset val="134"/>
      </rPr>
      <t>10个蔬菜大棚建设</t>
    </r>
  </si>
  <si>
    <r>
      <rPr>
        <sz val="10"/>
        <rFont val="仿宋"/>
        <charset val="134"/>
      </rPr>
      <t>11</t>
    </r>
    <r>
      <rPr>
        <sz val="10"/>
        <color rgb="FF000000"/>
        <rFont val="仿宋"/>
        <charset val="134"/>
      </rPr>
      <t>组10个大棚建设</t>
    </r>
  </si>
  <si>
    <t>蔡市镇</t>
  </si>
  <si>
    <t>池塘铺村</t>
  </si>
  <si>
    <t>下荷叶塘清淤防渗护彻</t>
  </si>
  <si>
    <t>基础建设</t>
  </si>
  <si>
    <t>门楼组李子园组</t>
  </si>
  <si>
    <t>解决三百亩稻田灌溉用水</t>
  </si>
  <si>
    <t>带动村民增产增妹亩到达190元</t>
  </si>
  <si>
    <t>鸟塘清淤防渗</t>
  </si>
  <si>
    <t>黄马组</t>
  </si>
  <si>
    <t>解决一百亩稻田灌溉用水</t>
  </si>
  <si>
    <t>带动村民增产增妹亩到达150元</t>
  </si>
  <si>
    <t>小型农村饮水安全设施建设</t>
  </si>
  <si>
    <t>新建洋泥井至荷叶塘排洪灌溉渠</t>
  </si>
  <si>
    <t>水利基础建设</t>
  </si>
  <si>
    <t>2025.3.1</t>
  </si>
  <si>
    <t>2025.12.9</t>
  </si>
  <si>
    <t>解决二百亩稻田灌溉用水</t>
  </si>
  <si>
    <t>乡村
 建设
 行动</t>
  </si>
  <si>
    <t>农村 
基础 
设施</t>
  </si>
  <si>
    <t>农村道路建设(通村、通户路)</t>
  </si>
  <si>
    <t>老埠头村</t>
  </si>
  <si>
    <t>九牛岭4,5组-老埠头1,2组机耕道道路维修</t>
  </si>
  <si>
    <t>九牛岭至老埠头1，2组</t>
  </si>
  <si>
    <t>老埠头村委会</t>
  </si>
  <si>
    <t>1200米</t>
  </si>
  <si>
    <t>1个</t>
  </si>
  <si>
    <t>增产增收</t>
  </si>
  <si>
    <t>邓家铺村</t>
  </si>
  <si>
    <t>上何家组灌溉沟渠疏通加固</t>
  </si>
  <si>
    <t>维修加固</t>
  </si>
  <si>
    <t>上何家组</t>
  </si>
  <si>
    <t>上何家组疏通、加固水渠300米</t>
  </si>
  <si>
    <t>解决村民稻田灌溉</t>
  </si>
  <si>
    <t>推动农村经济发展，完善水利灌溉设施，助力农村农业发展</t>
  </si>
  <si>
    <t>虾塘村</t>
  </si>
  <si>
    <t>巴虾道路建设</t>
  </si>
  <si>
    <t>道路拓宽、护坡建设</t>
  </si>
  <si>
    <t>500户</t>
  </si>
  <si>
    <t>2000人</t>
  </si>
  <si>
    <t>30户</t>
  </si>
  <si>
    <t>70人</t>
  </si>
  <si>
    <t>推动农村经济发展改善人居环境，建设美丽乡村</t>
  </si>
  <si>
    <t>方便村民出行，推动农村经济发展，增加集体经济收入</t>
  </si>
  <si>
    <t>农村供水保障设施建设</t>
  </si>
  <si>
    <t>杨村甸乡</t>
  </si>
  <si>
    <t>四明山社区</t>
  </si>
  <si>
    <t>饮水工程</t>
  </si>
  <si>
    <t>水池、管道、配线及护栏等建设</t>
  </si>
  <si>
    <t>人均增加收入200元</t>
  </si>
  <si>
    <t>完善村级基础设施，村民饮水有保障</t>
  </si>
  <si>
    <t>产业服务支撑项目</t>
  </si>
  <si>
    <t>农业社会化服务</t>
  </si>
  <si>
    <t>张家排</t>
  </si>
  <si>
    <t>楠竹低改</t>
  </si>
  <si>
    <t>张家排村</t>
  </si>
  <si>
    <t>张家排村7000余亩楠竹林低改</t>
  </si>
  <si>
    <t>保障村楠竹特色产业持续稳定发展</t>
  </si>
  <si>
    <t>稳固村集体经济收益</t>
  </si>
  <si>
    <t>沙子坳村</t>
  </si>
  <si>
    <t>走马凹组老窝冲山塘维修</t>
  </si>
  <si>
    <t>山塘防渗、清淤</t>
  </si>
  <si>
    <t>人均增收300元</t>
  </si>
  <si>
    <t>改善基础设施，确保粮食生产</t>
  </si>
  <si>
    <t>走马凹组瓦窑冲山塘维修</t>
  </si>
  <si>
    <t>走马凹组荷叶塘山塘维修</t>
  </si>
  <si>
    <t>产业发展类</t>
  </si>
  <si>
    <t>养殖基地</t>
  </si>
  <si>
    <t>牛角坝镇</t>
  </si>
  <si>
    <t>雷溪坪村</t>
  </si>
  <si>
    <t>新建福金友蛋鸡养殖场鸡舍一栋</t>
  </si>
  <si>
    <t>2025年8月</t>
  </si>
  <si>
    <t>2025年11月</t>
  </si>
  <si>
    <t>新建1000平方米鸡舍一栋</t>
  </si>
  <si>
    <t>年利润15万</t>
  </si>
  <si>
    <t>小型农田水利建设</t>
  </si>
  <si>
    <t>夏籍甸村</t>
  </si>
  <si>
    <t>锅塘清淤护砌</t>
  </si>
  <si>
    <t>2025年10月</t>
  </si>
  <si>
    <t>清淤护砌</t>
  </si>
  <si>
    <t>加工流通项目</t>
  </si>
  <si>
    <t>产地初加工和精深加工</t>
  </si>
  <si>
    <t>石溪坪村</t>
  </si>
  <si>
    <t>烘干机</t>
  </si>
  <si>
    <t>2025年9月</t>
  </si>
  <si>
    <t>烘干机建设项目</t>
  </si>
  <si>
    <t>年利益10万元</t>
  </si>
  <si>
    <t>农田水利设施建设</t>
  </si>
  <si>
    <t>水井维修、机电排灌</t>
  </si>
  <si>
    <t>年利益20万元</t>
  </si>
  <si>
    <t>杨泗庙村</t>
  </si>
  <si>
    <t>小塘家组机耕道通道桥建设</t>
  </si>
  <si>
    <t>小塘家组同道桥建设16米*4米</t>
  </si>
  <si>
    <t>促进生产,方便生活</t>
  </si>
  <si>
    <t>黄阳司镇</t>
  </si>
  <si>
    <t>红坝村</t>
  </si>
  <si>
    <t>水渠维修</t>
  </si>
  <si>
    <t>基础设施</t>
  </si>
  <si>
    <t>红坝村竹山园组、八字门组、枫树山组</t>
  </si>
  <si>
    <t>2024.12.31</t>
  </si>
  <si>
    <t>红坝村村委会</t>
  </si>
  <si>
    <t>维修红坝水库竹山园组、八字门组、枫树山组的水渠全长800米。</t>
  </si>
  <si>
    <t>项目实施后能使200亩稻田确保丰收。</t>
  </si>
  <si>
    <t>能使90人脱贫人口每年增收400元。</t>
  </si>
  <si>
    <t>五福亭</t>
  </si>
  <si>
    <t>公路建设</t>
  </si>
  <si>
    <t>下叶塘组-肖家院</t>
  </si>
  <si>
    <t>2025.6.30</t>
  </si>
  <si>
    <t>五福亭村村委会</t>
  </si>
  <si>
    <t>五福亭村道路扩宽，从下叶塘组到肖家院组全长共2.5千米，扩宽宽度1.5米，需要资金18万元。</t>
  </si>
  <si>
    <t>项目实施后，为村民出行提供方便，带动村级经济发展</t>
  </si>
  <si>
    <t>可使19名脱贫人口每年增收300元</t>
  </si>
  <si>
    <t>岚角山街道</t>
  </si>
  <si>
    <t>春光村</t>
  </si>
  <si>
    <t>春光村寅巳塘六组岭背里塘清淤、护砌、防渗</t>
  </si>
  <si>
    <t>春光村寅巳塘六组</t>
  </si>
  <si>
    <t>春光村村民委员会</t>
  </si>
  <si>
    <t>水域面积约4亩</t>
  </si>
  <si>
    <t>解决农业生产用水难题，老百姓增产增收</t>
  </si>
  <si>
    <t>老百姓增产增收</t>
  </si>
  <si>
    <t>春光村六组大塘清淤、护砌、防渗</t>
  </si>
  <si>
    <t>春光六组</t>
  </si>
  <si>
    <t>水域面积约5亩</t>
  </si>
  <si>
    <t>养植业基地</t>
  </si>
  <si>
    <t>高桥头</t>
  </si>
  <si>
    <t>湘五农牧养殖场污水处理有机肥料厂</t>
  </si>
  <si>
    <t>北塘组</t>
  </si>
  <si>
    <t>永州市湘五农牧科技有限公司</t>
  </si>
  <si>
    <t>年人均增收200元/人</t>
  </si>
  <si>
    <t>年人均增收200元/人,方便养殖增收</t>
  </si>
  <si>
    <t>农村道路建设（通村、通组路）</t>
  </si>
  <si>
    <t>高桥头村</t>
  </si>
  <si>
    <t>高桥头村中间组道路硬化</t>
  </si>
  <si>
    <t>中间组</t>
  </si>
  <si>
    <t>通组路硬化长0.35公里，宽4.5米</t>
  </si>
  <si>
    <t>杨司江村</t>
  </si>
  <si>
    <t>杨司江村孙家组勺子塘护砌清淤防渗</t>
  </si>
  <si>
    <t>孙家组</t>
  </si>
  <si>
    <t>杨司江村委会</t>
  </si>
  <si>
    <t>水域面积约10.5亩</t>
  </si>
  <si>
    <t>方便农业灌溉，增加粮食生产</t>
  </si>
  <si>
    <t>伊塘镇</t>
  </si>
  <si>
    <t>马家村</t>
  </si>
  <si>
    <t>徐家井山塘清淤及维修</t>
  </si>
  <si>
    <t>2025年</t>
  </si>
  <si>
    <t>山塘维修及清淤</t>
  </si>
  <si>
    <t>人均增收1000元 以上</t>
  </si>
  <si>
    <t>提高粮食增产增收</t>
  </si>
  <si>
    <t>花亭子村</t>
  </si>
  <si>
    <t>跃新组沟塘维修</t>
  </si>
  <si>
    <t>跃新组</t>
  </si>
  <si>
    <t>跃新组沟塘护砌</t>
  </si>
  <si>
    <t>张家组加大屋组槽婆塘维修</t>
  </si>
  <si>
    <t>张家组加大屋组</t>
  </si>
  <si>
    <t>确保农田正常用水，防止抛荒</t>
  </si>
  <si>
    <t>湴塘村</t>
  </si>
  <si>
    <t>山水排洪管道</t>
  </si>
  <si>
    <t>新屋组</t>
  </si>
  <si>
    <t>山水排洪管道300米</t>
  </si>
  <si>
    <t>人均增收350元</t>
  </si>
  <si>
    <t>保障农业灌溉排洪，提高作物产量</t>
  </si>
  <si>
    <t>普利桥镇</t>
  </si>
  <si>
    <t>石子塘村</t>
  </si>
  <si>
    <t>刘家组山塘维修</t>
  </si>
  <si>
    <t>大塘清淤、防渗、砌护坡</t>
  </si>
  <si>
    <t>恢复山塘蓄水能力，解决人畜饮水困难</t>
  </si>
  <si>
    <t>农户增产增收</t>
  </si>
  <si>
    <t>应塘村</t>
  </si>
  <si>
    <t>罗三组大塘维修</t>
  </si>
  <si>
    <t>落刀塘村</t>
  </si>
  <si>
    <t>排灌渠整修</t>
  </si>
  <si>
    <t>落刀塘村唐家组</t>
  </si>
  <si>
    <t>排灌渠整修600米</t>
  </si>
  <si>
    <t>解决洪涝灾害，提高防洪减排能力</t>
  </si>
  <si>
    <t>下王组道路硬化</t>
  </si>
  <si>
    <t>落刀塘村下王组</t>
  </si>
  <si>
    <t>道路硬化260米</t>
  </si>
  <si>
    <t>解决农户粮食生产和出行难问题</t>
  </si>
  <si>
    <t>铁塘村</t>
  </si>
  <si>
    <t>新建座梓坝机耕道</t>
  </si>
  <si>
    <t>铁塘村座梓坝</t>
  </si>
  <si>
    <t>新建机耕道</t>
  </si>
  <si>
    <t>改善基础设施建设，方便生产</t>
  </si>
  <si>
    <t>农户增产增收，带动经济发展</t>
  </si>
  <si>
    <t>下叶塘村</t>
  </si>
  <si>
    <t>琵琶塘、下茶叶塘</t>
  </si>
  <si>
    <t>烂泥冲组、上江组</t>
  </si>
  <si>
    <t>清淤、护圹、安装涵管、塘坝加宽加高</t>
  </si>
  <si>
    <t>小里桥村</t>
  </si>
  <si>
    <t>刘家片围水坝维修</t>
  </si>
  <si>
    <t>围水坝维修46米</t>
  </si>
  <si>
    <t>普利桥社区</t>
  </si>
  <si>
    <t>种养一体化场内打井</t>
  </si>
  <si>
    <t>社区亭子牌</t>
  </si>
  <si>
    <t>打井深202米</t>
  </si>
  <si>
    <t>带动经济发展</t>
  </si>
  <si>
    <t>增加人民为群众收入</t>
  </si>
  <si>
    <t>社区鸡场建设</t>
  </si>
  <si>
    <t>20万羽蛋鸡养殖</t>
  </si>
  <si>
    <t>小江桥村</t>
  </si>
  <si>
    <t>自来水工程</t>
  </si>
  <si>
    <t>水井、新建蓄水池、安装水管至农户门口</t>
  </si>
  <si>
    <t>恢复山塘蓄水能力</t>
  </si>
  <si>
    <t>荷塘村</t>
  </si>
  <si>
    <t>蛋鸡场四方塘维修</t>
  </si>
  <si>
    <t>排子塘组白子塘维修</t>
  </si>
  <si>
    <t>郭家组高岭旗断头路维修</t>
  </si>
  <si>
    <t>断头路维修</t>
  </si>
  <si>
    <t>泥泞道路解决出行困难</t>
  </si>
  <si>
    <t>桃树湾红安塘维修</t>
  </si>
  <si>
    <t>人才培养</t>
  </si>
  <si>
    <t>冷水滩区</t>
  </si>
  <si>
    <t>辖区所有村</t>
  </si>
  <si>
    <t>产业发展及培训</t>
  </si>
  <si>
    <t>2025.1.1</t>
  </si>
  <si>
    <t>2025.12.31</t>
  </si>
  <si>
    <t>区农业农村局</t>
  </si>
  <si>
    <t>全区产业发展及培训</t>
  </si>
  <si>
    <t>带动贫困户增收2000</t>
  </si>
  <si>
    <t>金融保险配套项目</t>
  </si>
  <si>
    <t>新型经营主体贷款贴息</t>
  </si>
  <si>
    <t>2025年度新型农业经营主体贷款贴息</t>
  </si>
  <si>
    <t>巩固拓展产业扶贫成果重点项目</t>
  </si>
  <si>
    <t>美丽乡村示范建设</t>
  </si>
  <si>
    <t>示范创建引领，创造宜居环境</t>
  </si>
  <si>
    <t>巩固三保障成果</t>
  </si>
  <si>
    <t>教育</t>
  </si>
  <si>
    <t>享受“雨露计划”职业教育补助</t>
  </si>
  <si>
    <t>雨露计划</t>
  </si>
  <si>
    <t>对全区符合雨露计划的中、高职学生补助</t>
  </si>
  <si>
    <t>小额贷款贴息</t>
  </si>
  <si>
    <t>贫困人口小额贷款贴息</t>
  </si>
  <si>
    <t>就业项目</t>
  </si>
  <si>
    <t>公益性岗位</t>
  </si>
  <si>
    <t>防返贫帮扶、开发公益性岗位</t>
  </si>
  <si>
    <t>提高贫困人口收入</t>
  </si>
  <si>
    <t>解决贫困户就业问题</t>
  </si>
  <si>
    <t>项目管理费</t>
  </si>
  <si>
    <t>用于项目前期设计、评审、招标、监理、调研、抽查、验收核实、项目管理及培训和扶贫资产管理等</t>
  </si>
  <si>
    <t>光伏电站建设</t>
  </si>
  <si>
    <t>光伏维护</t>
  </si>
  <si>
    <t>维护运营费用</t>
  </si>
  <si>
    <t>易地搬迁后扶</t>
  </si>
  <si>
    <t>公共服务岗位</t>
  </si>
  <si>
    <t>易地扶贫搬迁后续扶持</t>
  </si>
  <si>
    <t>区发改局</t>
  </si>
  <si>
    <t>各乡镇街道</t>
  </si>
  <si>
    <t>冷水滩区2025年农村饮水工程管护项目</t>
  </si>
  <si>
    <t>冷水滩区普利桥镇、牛角坝镇等11个乡镇</t>
  </si>
  <si>
    <t>冷水滩区水利局</t>
  </si>
  <si>
    <t>农村饮水工程维修养护、消毒净化设施、水质检测、消毒药剂等</t>
  </si>
  <si>
    <t>改善农村饮水人口3350人</t>
  </si>
  <si>
    <t>住房</t>
  </si>
  <si>
    <t>农村危房改造等农房改造</t>
  </si>
  <si>
    <t>农村危房改造</t>
  </si>
  <si>
    <t>区住建局</t>
  </si>
  <si>
    <t>解决贫困人口住房安全问题</t>
  </si>
  <si>
    <t>扶贫车间建设</t>
  </si>
  <si>
    <t>帮扶车间建设</t>
  </si>
  <si>
    <t>区人社局</t>
  </si>
  <si>
    <t>对帮扶车间建设补贴</t>
  </si>
  <si>
    <t>务工补助</t>
  </si>
  <si>
    <t>交通费补助</t>
  </si>
  <si>
    <t>监测对象省外务工补贴</t>
  </si>
  <si>
    <t>对全区监测对象省外务工补贴</t>
  </si>
  <si>
    <t>老区发展资金</t>
  </si>
  <si>
    <t>区民政局</t>
  </si>
  <si>
    <t>种养殖基地</t>
  </si>
  <si>
    <t>辖区各乡镇、村</t>
  </si>
  <si>
    <t>种养殖基地建设等</t>
  </si>
  <si>
    <t>移民事务中心</t>
  </si>
  <si>
    <t>加大养殖规模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</si>
</sst>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9"/>
      <color theme="1"/>
      <name val="仿宋_GB2312"/>
      <charset val="134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 wrapText="1"/>
    </xf>
    <xf numFmtId="57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31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3"/>
  <sheetViews>
    <sheetView tabSelected="1" zoomScale="110" zoomScaleNormal="110" workbookViewId="0">
      <pane ySplit="4" topLeftCell="A45" activePane="bottomLeft" state="frozen"/>
      <selection/>
      <selection pane="bottomLeft" activeCell="N42" sqref="N42"/>
    </sheetView>
  </sheetViews>
  <sheetFormatPr defaultColWidth="9" defaultRowHeight="13.5"/>
  <cols>
    <col min="1" max="1" width="4.375" customWidth="1"/>
    <col min="2" max="2" width="6.63333333333333" style="1" customWidth="1"/>
    <col min="3" max="3" width="6" style="1" customWidth="1"/>
    <col min="4" max="4" width="5.875" style="1" customWidth="1"/>
    <col min="5" max="5" width="5.1" style="1" customWidth="1"/>
    <col min="6" max="6" width="4" style="1" customWidth="1"/>
    <col min="7" max="7" width="11.875" style="1" customWidth="1"/>
    <col min="8" max="8" width="4.875" style="1" customWidth="1"/>
    <col min="9" max="9" width="6.98333333333333" style="1" customWidth="1"/>
    <col min="10" max="11" width="9.31666666666667" style="1" customWidth="1"/>
    <col min="12" max="12" width="7.075" style="1" customWidth="1"/>
    <col min="13" max="13" width="16.6666666666667" style="1" customWidth="1"/>
    <col min="14" max="14" width="11.475" style="1" customWidth="1"/>
    <col min="15" max="15" width="9.54166666666667" style="1" customWidth="1"/>
    <col min="16" max="16" width="12.15" style="1" customWidth="1"/>
    <col min="17" max="17" width="5.125" style="1" customWidth="1"/>
    <col min="18" max="18" width="5.75" style="1" customWidth="1"/>
    <col min="19" max="19" width="5.5" style="1" customWidth="1"/>
    <col min="20" max="20" width="5.9" style="1" customWidth="1"/>
    <col min="21" max="21" width="6.25" style="1" customWidth="1"/>
    <col min="22" max="22" width="7" style="1" customWidth="1"/>
    <col min="23" max="23" width="7.91666666666667" style="1" customWidth="1"/>
    <col min="24" max="24" width="6.45833333333333" style="1" customWidth="1"/>
    <col min="25" max="25" width="4.89166666666667" style="1" customWidth="1"/>
  </cols>
  <sheetData>
    <row r="1" ht="42" customHeight="1" spans="1: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15" customHeight="1" spans="1:25">
      <c r="A2" s="4" t="s">
        <v>1</v>
      </c>
      <c r="B2" s="4" t="s">
        <v>2</v>
      </c>
      <c r="C2" s="4"/>
      <c r="D2" s="4"/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/>
      <c r="L2" s="4" t="s">
        <v>9</v>
      </c>
      <c r="M2" s="4" t="s">
        <v>10</v>
      </c>
      <c r="N2" s="4" t="s">
        <v>11</v>
      </c>
      <c r="O2" s="4"/>
      <c r="P2" s="4"/>
      <c r="Q2" s="4" t="s">
        <v>12</v>
      </c>
      <c r="R2" s="4"/>
      <c r="S2" s="4"/>
      <c r="T2" s="4"/>
      <c r="U2" s="4"/>
      <c r="V2" s="4"/>
      <c r="W2" s="4" t="s">
        <v>13</v>
      </c>
      <c r="X2" s="4" t="s">
        <v>14</v>
      </c>
      <c r="Y2" s="4" t="s">
        <v>15</v>
      </c>
    </row>
    <row r="3" spans="1:25">
      <c r="A3" s="4"/>
      <c r="B3" s="5" t="s">
        <v>16</v>
      </c>
      <c r="C3" s="4" t="s">
        <v>17</v>
      </c>
      <c r="D3" s="5" t="s">
        <v>18</v>
      </c>
      <c r="E3" s="4"/>
      <c r="F3" s="4"/>
      <c r="G3" s="4"/>
      <c r="H3" s="4"/>
      <c r="I3" s="4"/>
      <c r="J3" s="4" t="s">
        <v>19</v>
      </c>
      <c r="K3" s="4" t="s">
        <v>20</v>
      </c>
      <c r="L3" s="4"/>
      <c r="M3" s="4"/>
      <c r="N3" s="4" t="s">
        <v>21</v>
      </c>
      <c r="O3" s="4" t="s">
        <v>22</v>
      </c>
      <c r="P3" s="4"/>
      <c r="Q3" s="4" t="s">
        <v>23</v>
      </c>
      <c r="R3" s="4" t="s">
        <v>24</v>
      </c>
      <c r="S3" s="4" t="s">
        <v>25</v>
      </c>
      <c r="T3" s="4" t="s">
        <v>22</v>
      </c>
      <c r="U3" s="4"/>
      <c r="V3" s="4"/>
      <c r="W3" s="4"/>
      <c r="X3" s="4"/>
      <c r="Y3" s="4"/>
    </row>
    <row r="4" ht="90" customHeight="1" spans="1:25">
      <c r="A4" s="4"/>
      <c r="B4" s="6"/>
      <c r="C4" s="4"/>
      <c r="D4" s="6"/>
      <c r="E4" s="4"/>
      <c r="F4" s="4"/>
      <c r="G4" s="4"/>
      <c r="H4" s="4"/>
      <c r="I4" s="4"/>
      <c r="J4" s="4"/>
      <c r="K4" s="4"/>
      <c r="L4" s="4"/>
      <c r="M4" s="4"/>
      <c r="N4" s="4"/>
      <c r="O4" s="4" t="s">
        <v>26</v>
      </c>
      <c r="P4" s="4" t="s">
        <v>27</v>
      </c>
      <c r="Q4" s="4"/>
      <c r="R4" s="4"/>
      <c r="S4" s="4"/>
      <c r="T4" s="4" t="s">
        <v>28</v>
      </c>
      <c r="U4" s="4" t="s">
        <v>29</v>
      </c>
      <c r="V4" s="4" t="s">
        <v>30</v>
      </c>
      <c r="W4" s="4"/>
      <c r="X4" s="4"/>
      <c r="Y4" s="4"/>
    </row>
    <row r="5" customFormat="1" ht="74" customHeight="1" spans="1:25">
      <c r="A5" s="7">
        <v>1</v>
      </c>
      <c r="B5" s="8" t="s">
        <v>31</v>
      </c>
      <c r="C5" s="9" t="s">
        <v>32</v>
      </c>
      <c r="D5" s="8" t="s">
        <v>33</v>
      </c>
      <c r="E5" s="8" t="s">
        <v>34</v>
      </c>
      <c r="F5" s="9" t="s">
        <v>35</v>
      </c>
      <c r="G5" s="8" t="s">
        <v>36</v>
      </c>
      <c r="H5" s="9" t="s">
        <v>37</v>
      </c>
      <c r="I5" s="8" t="s">
        <v>38</v>
      </c>
      <c r="J5" s="9">
        <v>2025.1</v>
      </c>
      <c r="K5" s="9">
        <v>2025.12</v>
      </c>
      <c r="L5" s="9" t="s">
        <v>35</v>
      </c>
      <c r="M5" s="8" t="s">
        <v>39</v>
      </c>
      <c r="N5" s="9">
        <f t="shared" ref="N5:N68" si="0">O5+P5</f>
        <v>29.8</v>
      </c>
      <c r="O5" s="9">
        <v>29.8</v>
      </c>
      <c r="P5" s="9"/>
      <c r="Q5" s="9">
        <v>1</v>
      </c>
      <c r="R5" s="9">
        <v>320</v>
      </c>
      <c r="S5" s="9">
        <v>1020</v>
      </c>
      <c r="T5" s="9">
        <v>0</v>
      </c>
      <c r="U5" s="9">
        <v>29</v>
      </c>
      <c r="V5" s="9">
        <v>82</v>
      </c>
      <c r="W5" s="9" t="s">
        <v>40</v>
      </c>
      <c r="X5" s="9" t="s">
        <v>41</v>
      </c>
      <c r="Y5" s="9"/>
    </row>
    <row r="6" ht="90" customHeight="1" spans="1:25">
      <c r="A6" s="7">
        <v>2</v>
      </c>
      <c r="B6" s="8" t="s">
        <v>42</v>
      </c>
      <c r="C6" s="9" t="s">
        <v>43</v>
      </c>
      <c r="D6" s="8" t="s">
        <v>44</v>
      </c>
      <c r="E6" s="8" t="s">
        <v>34</v>
      </c>
      <c r="F6" s="9" t="s">
        <v>35</v>
      </c>
      <c r="G6" s="8" t="s">
        <v>45</v>
      </c>
      <c r="H6" s="9" t="s">
        <v>37</v>
      </c>
      <c r="I6" s="8" t="s">
        <v>46</v>
      </c>
      <c r="J6" s="9">
        <v>2025.1</v>
      </c>
      <c r="K6" s="9">
        <v>2025.12</v>
      </c>
      <c r="L6" s="9" t="s">
        <v>35</v>
      </c>
      <c r="M6" s="8" t="s">
        <v>47</v>
      </c>
      <c r="N6" s="9">
        <f t="shared" si="0"/>
        <v>29.8</v>
      </c>
      <c r="O6" s="9">
        <v>29.8</v>
      </c>
      <c r="P6" s="9"/>
      <c r="Q6" s="9">
        <v>1</v>
      </c>
      <c r="R6" s="9">
        <v>220</v>
      </c>
      <c r="S6" s="9">
        <v>680</v>
      </c>
      <c r="T6" s="9">
        <v>0</v>
      </c>
      <c r="U6" s="9">
        <v>21</v>
      </c>
      <c r="V6" s="9">
        <v>67</v>
      </c>
      <c r="W6" s="9" t="s">
        <v>48</v>
      </c>
      <c r="X6" s="9" t="s">
        <v>49</v>
      </c>
      <c r="Y6" s="9"/>
    </row>
    <row r="7" ht="88" customHeight="1" spans="1:25">
      <c r="A7" s="7">
        <v>3</v>
      </c>
      <c r="B7" s="8" t="s">
        <v>31</v>
      </c>
      <c r="C7" s="9" t="s">
        <v>32</v>
      </c>
      <c r="D7" s="8" t="s">
        <v>33</v>
      </c>
      <c r="E7" s="8" t="s">
        <v>34</v>
      </c>
      <c r="F7" s="9" t="s">
        <v>35</v>
      </c>
      <c r="G7" s="8" t="s">
        <v>50</v>
      </c>
      <c r="H7" s="9" t="s">
        <v>51</v>
      </c>
      <c r="I7" s="8" t="s">
        <v>52</v>
      </c>
      <c r="J7" s="9">
        <v>2025.1</v>
      </c>
      <c r="K7" s="9">
        <v>2025.12</v>
      </c>
      <c r="L7" s="9" t="s">
        <v>35</v>
      </c>
      <c r="M7" s="8" t="s">
        <v>53</v>
      </c>
      <c r="N7" s="9">
        <f t="shared" si="0"/>
        <v>29.8</v>
      </c>
      <c r="O7" s="9">
        <v>29.8</v>
      </c>
      <c r="P7" s="9"/>
      <c r="Q7" s="9">
        <v>1</v>
      </c>
      <c r="R7" s="9">
        <v>220</v>
      </c>
      <c r="S7" s="9">
        <v>680</v>
      </c>
      <c r="T7" s="9">
        <v>0</v>
      </c>
      <c r="U7" s="9">
        <v>21</v>
      </c>
      <c r="V7" s="9">
        <v>67</v>
      </c>
      <c r="W7" s="9" t="s">
        <v>40</v>
      </c>
      <c r="X7" s="9" t="s">
        <v>41</v>
      </c>
      <c r="Y7" s="9"/>
    </row>
    <row r="8" ht="96" spans="1:25">
      <c r="A8" s="7">
        <v>4</v>
      </c>
      <c r="B8" s="8" t="s">
        <v>31</v>
      </c>
      <c r="C8" s="9" t="s">
        <v>32</v>
      </c>
      <c r="D8" s="8" t="s">
        <v>33</v>
      </c>
      <c r="E8" s="8" t="s">
        <v>34</v>
      </c>
      <c r="F8" s="9" t="s">
        <v>54</v>
      </c>
      <c r="G8" s="8" t="s">
        <v>55</v>
      </c>
      <c r="H8" s="9" t="s">
        <v>37</v>
      </c>
      <c r="I8" s="8" t="s">
        <v>56</v>
      </c>
      <c r="J8" s="9">
        <v>2025.6</v>
      </c>
      <c r="K8" s="9">
        <v>2025.7</v>
      </c>
      <c r="L8" s="9" t="s">
        <v>54</v>
      </c>
      <c r="M8" s="8" t="s">
        <v>57</v>
      </c>
      <c r="N8" s="9">
        <f t="shared" si="0"/>
        <v>5</v>
      </c>
      <c r="O8" s="9">
        <v>5</v>
      </c>
      <c r="P8" s="9"/>
      <c r="Q8" s="9">
        <v>1</v>
      </c>
      <c r="R8" s="9">
        <v>36</v>
      </c>
      <c r="S8" s="9">
        <v>122</v>
      </c>
      <c r="T8" s="9">
        <v>1</v>
      </c>
      <c r="U8" s="9">
        <v>5</v>
      </c>
      <c r="V8" s="9">
        <v>19</v>
      </c>
      <c r="W8" s="9" t="s">
        <v>40</v>
      </c>
      <c r="X8" s="9" t="s">
        <v>41</v>
      </c>
      <c r="Y8" s="9"/>
    </row>
    <row r="9" ht="96" spans="1:25">
      <c r="A9" s="7">
        <v>5</v>
      </c>
      <c r="B9" s="8" t="s">
        <v>31</v>
      </c>
      <c r="C9" s="9" t="s">
        <v>32</v>
      </c>
      <c r="D9" s="8" t="s">
        <v>33</v>
      </c>
      <c r="E9" s="8" t="s">
        <v>34</v>
      </c>
      <c r="F9" s="9" t="s">
        <v>54</v>
      </c>
      <c r="G9" s="8" t="s">
        <v>58</v>
      </c>
      <c r="H9" s="9" t="s">
        <v>59</v>
      </c>
      <c r="I9" s="8" t="s">
        <v>60</v>
      </c>
      <c r="J9" s="9">
        <v>2025.9</v>
      </c>
      <c r="K9" s="9">
        <v>2025.11</v>
      </c>
      <c r="L9" s="9" t="s">
        <v>54</v>
      </c>
      <c r="M9" s="8" t="s">
        <v>61</v>
      </c>
      <c r="N9" s="9">
        <f t="shared" si="0"/>
        <v>10</v>
      </c>
      <c r="O9" s="9">
        <v>10</v>
      </c>
      <c r="P9" s="9"/>
      <c r="Q9" s="9">
        <v>7</v>
      </c>
      <c r="R9" s="9">
        <v>293</v>
      </c>
      <c r="S9" s="9">
        <v>965</v>
      </c>
      <c r="T9" s="9">
        <v>1</v>
      </c>
      <c r="U9" s="9">
        <v>161</v>
      </c>
      <c r="V9" s="9">
        <v>48</v>
      </c>
      <c r="W9" s="9" t="s">
        <v>40</v>
      </c>
      <c r="X9" s="9" t="s">
        <v>41</v>
      </c>
      <c r="Y9" s="9"/>
    </row>
    <row r="10" ht="96" spans="1:25">
      <c r="A10" s="7">
        <v>6</v>
      </c>
      <c r="B10" s="8" t="s">
        <v>31</v>
      </c>
      <c r="C10" s="9" t="s">
        <v>32</v>
      </c>
      <c r="D10" s="8" t="s">
        <v>33</v>
      </c>
      <c r="E10" s="8" t="s">
        <v>34</v>
      </c>
      <c r="F10" s="9" t="s">
        <v>62</v>
      </c>
      <c r="G10" s="8" t="s">
        <v>63</v>
      </c>
      <c r="H10" s="9" t="s">
        <v>59</v>
      </c>
      <c r="I10" s="8" t="s">
        <v>64</v>
      </c>
      <c r="J10" s="9">
        <v>2025.8</v>
      </c>
      <c r="K10" s="9">
        <v>2025.12</v>
      </c>
      <c r="L10" s="9" t="s">
        <v>62</v>
      </c>
      <c r="M10" s="8" t="s">
        <v>65</v>
      </c>
      <c r="N10" s="9">
        <f t="shared" si="0"/>
        <v>20</v>
      </c>
      <c r="O10" s="9">
        <v>20</v>
      </c>
      <c r="P10" s="9"/>
      <c r="Q10" s="9">
        <v>1</v>
      </c>
      <c r="R10" s="9">
        <v>70</v>
      </c>
      <c r="S10" s="9">
        <v>300</v>
      </c>
      <c r="T10" s="9">
        <v>0</v>
      </c>
      <c r="U10" s="9">
        <v>20</v>
      </c>
      <c r="V10" s="9">
        <v>50</v>
      </c>
      <c r="W10" s="9" t="s">
        <v>40</v>
      </c>
      <c r="X10" s="9" t="s">
        <v>41</v>
      </c>
      <c r="Y10" s="9"/>
    </row>
    <row r="11" ht="60" spans="1:25">
      <c r="A11" s="7">
        <v>7</v>
      </c>
      <c r="B11" s="8" t="s">
        <v>31</v>
      </c>
      <c r="C11" s="9" t="s">
        <v>66</v>
      </c>
      <c r="D11" s="8" t="s">
        <v>67</v>
      </c>
      <c r="E11" s="8" t="s">
        <v>34</v>
      </c>
      <c r="F11" s="9" t="s">
        <v>62</v>
      </c>
      <c r="G11" s="8" t="s">
        <v>68</v>
      </c>
      <c r="H11" s="9" t="s">
        <v>51</v>
      </c>
      <c r="I11" s="8" t="s">
        <v>64</v>
      </c>
      <c r="J11" s="9">
        <v>2025.8</v>
      </c>
      <c r="K11" s="9">
        <v>2025.12</v>
      </c>
      <c r="L11" s="9" t="s">
        <v>62</v>
      </c>
      <c r="M11" s="8" t="s">
        <v>69</v>
      </c>
      <c r="N11" s="9">
        <f t="shared" si="0"/>
        <v>15</v>
      </c>
      <c r="O11" s="9">
        <v>15</v>
      </c>
      <c r="P11" s="9"/>
      <c r="Q11" s="9">
        <v>1</v>
      </c>
      <c r="R11" s="9">
        <v>30</v>
      </c>
      <c r="S11" s="9">
        <v>142</v>
      </c>
      <c r="T11" s="9">
        <v>0</v>
      </c>
      <c r="U11" s="9">
        <v>10</v>
      </c>
      <c r="V11" s="9">
        <v>25</v>
      </c>
      <c r="W11" s="9" t="s">
        <v>70</v>
      </c>
      <c r="X11" s="9" t="s">
        <v>41</v>
      </c>
      <c r="Y11" s="9"/>
    </row>
    <row r="12" ht="60" spans="1:25">
      <c r="A12" s="7">
        <v>8</v>
      </c>
      <c r="B12" s="8" t="s">
        <v>31</v>
      </c>
      <c r="C12" s="9" t="s">
        <v>66</v>
      </c>
      <c r="D12" s="8" t="s">
        <v>67</v>
      </c>
      <c r="E12" s="8" t="s">
        <v>34</v>
      </c>
      <c r="F12" s="9" t="s">
        <v>62</v>
      </c>
      <c r="G12" s="8" t="s">
        <v>71</v>
      </c>
      <c r="H12" s="9" t="s">
        <v>37</v>
      </c>
      <c r="I12" s="8" t="s">
        <v>72</v>
      </c>
      <c r="J12" s="9">
        <v>2025.8</v>
      </c>
      <c r="K12" s="9">
        <v>2025.12</v>
      </c>
      <c r="L12" s="9" t="s">
        <v>62</v>
      </c>
      <c r="M12" s="8" t="s">
        <v>73</v>
      </c>
      <c r="N12" s="9">
        <f t="shared" si="0"/>
        <v>20</v>
      </c>
      <c r="O12" s="9">
        <v>20</v>
      </c>
      <c r="P12" s="9"/>
      <c r="Q12" s="9">
        <v>1</v>
      </c>
      <c r="R12" s="9">
        <v>102</v>
      </c>
      <c r="S12" s="9">
        <v>420</v>
      </c>
      <c r="T12" s="9">
        <v>0</v>
      </c>
      <c r="U12" s="9">
        <v>12</v>
      </c>
      <c r="V12" s="9">
        <v>30</v>
      </c>
      <c r="W12" s="9" t="s">
        <v>70</v>
      </c>
      <c r="X12" s="9" t="s">
        <v>41</v>
      </c>
      <c r="Y12" s="9"/>
    </row>
    <row r="13" ht="96" spans="1:25">
      <c r="A13" s="7">
        <v>9</v>
      </c>
      <c r="B13" s="8" t="s">
        <v>31</v>
      </c>
      <c r="C13" s="9" t="s">
        <v>32</v>
      </c>
      <c r="D13" s="8" t="s">
        <v>33</v>
      </c>
      <c r="E13" s="8" t="s">
        <v>34</v>
      </c>
      <c r="F13" s="9" t="s">
        <v>74</v>
      </c>
      <c r="G13" s="8" t="s">
        <v>75</v>
      </c>
      <c r="H13" s="9" t="s">
        <v>37</v>
      </c>
      <c r="I13" s="8" t="s">
        <v>76</v>
      </c>
      <c r="J13" s="9">
        <v>2025.6</v>
      </c>
      <c r="K13" s="9">
        <v>2025.12</v>
      </c>
      <c r="L13" s="9" t="s">
        <v>74</v>
      </c>
      <c r="M13" s="8" t="s">
        <v>77</v>
      </c>
      <c r="N13" s="9">
        <f t="shared" si="0"/>
        <v>40</v>
      </c>
      <c r="O13" s="9">
        <v>40</v>
      </c>
      <c r="P13" s="9"/>
      <c r="Q13" s="9">
        <v>1</v>
      </c>
      <c r="R13" s="9">
        <v>145</v>
      </c>
      <c r="S13" s="9">
        <v>400</v>
      </c>
      <c r="T13" s="9">
        <v>0</v>
      </c>
      <c r="U13" s="9">
        <v>15</v>
      </c>
      <c r="V13" s="9">
        <v>38</v>
      </c>
      <c r="W13" s="9" t="s">
        <v>40</v>
      </c>
      <c r="X13" s="9" t="s">
        <v>41</v>
      </c>
      <c r="Y13" s="9"/>
    </row>
    <row r="14" ht="96" spans="1:25">
      <c r="A14" s="7">
        <v>10</v>
      </c>
      <c r="B14" s="8" t="s">
        <v>31</v>
      </c>
      <c r="C14" s="9" t="s">
        <v>32</v>
      </c>
      <c r="D14" s="8" t="s">
        <v>33</v>
      </c>
      <c r="E14" s="8" t="s">
        <v>34</v>
      </c>
      <c r="F14" s="9" t="s">
        <v>74</v>
      </c>
      <c r="G14" s="8" t="s">
        <v>78</v>
      </c>
      <c r="H14" s="9" t="s">
        <v>37</v>
      </c>
      <c r="I14" s="8" t="s">
        <v>79</v>
      </c>
      <c r="J14" s="9">
        <v>2025.6</v>
      </c>
      <c r="K14" s="9">
        <v>2025.12</v>
      </c>
      <c r="L14" s="9" t="s">
        <v>74</v>
      </c>
      <c r="M14" s="8" t="s">
        <v>80</v>
      </c>
      <c r="N14" s="9">
        <f t="shared" si="0"/>
        <v>80</v>
      </c>
      <c r="O14" s="9">
        <v>80</v>
      </c>
      <c r="P14" s="9"/>
      <c r="Q14" s="9">
        <v>1</v>
      </c>
      <c r="R14" s="9">
        <v>128</v>
      </c>
      <c r="S14" s="9">
        <v>375</v>
      </c>
      <c r="T14" s="9">
        <v>0</v>
      </c>
      <c r="U14" s="9">
        <v>7</v>
      </c>
      <c r="V14" s="9">
        <v>21</v>
      </c>
      <c r="W14" s="9" t="s">
        <v>40</v>
      </c>
      <c r="X14" s="9" t="s">
        <v>41</v>
      </c>
      <c r="Y14" s="9"/>
    </row>
    <row r="15" ht="96" spans="1:25">
      <c r="A15" s="7">
        <v>11</v>
      </c>
      <c r="B15" s="8" t="s">
        <v>31</v>
      </c>
      <c r="C15" s="9" t="s">
        <v>32</v>
      </c>
      <c r="D15" s="8" t="s">
        <v>33</v>
      </c>
      <c r="E15" s="8" t="s">
        <v>34</v>
      </c>
      <c r="F15" s="9" t="s">
        <v>81</v>
      </c>
      <c r="G15" s="8" t="s">
        <v>82</v>
      </c>
      <c r="H15" s="9" t="s">
        <v>37</v>
      </c>
      <c r="I15" s="8" t="s">
        <v>83</v>
      </c>
      <c r="J15" s="9">
        <v>2025.1</v>
      </c>
      <c r="K15" s="9">
        <v>2025.12</v>
      </c>
      <c r="L15" s="9" t="s">
        <v>81</v>
      </c>
      <c r="M15" s="8" t="s">
        <v>84</v>
      </c>
      <c r="N15" s="9">
        <f t="shared" si="0"/>
        <v>18</v>
      </c>
      <c r="O15" s="9">
        <v>18</v>
      </c>
      <c r="P15" s="9"/>
      <c r="Q15" s="9">
        <v>1</v>
      </c>
      <c r="R15" s="9">
        <v>317</v>
      </c>
      <c r="S15" s="9">
        <v>1038</v>
      </c>
      <c r="T15" s="9">
        <v>1</v>
      </c>
      <c r="U15" s="9">
        <v>29</v>
      </c>
      <c r="V15" s="9">
        <v>97</v>
      </c>
      <c r="W15" s="9" t="s">
        <v>40</v>
      </c>
      <c r="X15" s="9" t="s">
        <v>41</v>
      </c>
      <c r="Y15" s="9"/>
    </row>
    <row r="16" ht="60" spans="1:25">
      <c r="A16" s="7">
        <v>12</v>
      </c>
      <c r="B16" s="8" t="s">
        <v>31</v>
      </c>
      <c r="C16" s="9" t="s">
        <v>66</v>
      </c>
      <c r="D16" s="8" t="s">
        <v>67</v>
      </c>
      <c r="E16" s="8" t="s">
        <v>34</v>
      </c>
      <c r="F16" s="9" t="s">
        <v>81</v>
      </c>
      <c r="G16" s="8" t="s">
        <v>85</v>
      </c>
      <c r="H16" s="9" t="s">
        <v>86</v>
      </c>
      <c r="I16" s="8" t="s">
        <v>81</v>
      </c>
      <c r="J16" s="9">
        <v>2025.1</v>
      </c>
      <c r="K16" s="9">
        <v>2025.12</v>
      </c>
      <c r="L16" s="9" t="s">
        <v>81</v>
      </c>
      <c r="M16" s="8" t="s">
        <v>87</v>
      </c>
      <c r="N16" s="9">
        <f t="shared" si="0"/>
        <v>20</v>
      </c>
      <c r="O16" s="9">
        <v>20</v>
      </c>
      <c r="P16" s="9"/>
      <c r="Q16" s="9">
        <v>1</v>
      </c>
      <c r="R16" s="9">
        <v>532</v>
      </c>
      <c r="S16" s="9">
        <v>2117</v>
      </c>
      <c r="T16" s="9">
        <v>1</v>
      </c>
      <c r="U16" s="9">
        <v>104</v>
      </c>
      <c r="V16" s="9">
        <v>363</v>
      </c>
      <c r="W16" s="9" t="s">
        <v>70</v>
      </c>
      <c r="X16" s="9" t="s">
        <v>41</v>
      </c>
      <c r="Y16" s="9"/>
    </row>
    <row r="17" ht="96" spans="1:25">
      <c r="A17" s="7">
        <v>13</v>
      </c>
      <c r="B17" s="8" t="s">
        <v>31</v>
      </c>
      <c r="C17" s="9" t="s">
        <v>32</v>
      </c>
      <c r="D17" s="8" t="s">
        <v>33</v>
      </c>
      <c r="E17" s="8" t="s">
        <v>34</v>
      </c>
      <c r="F17" s="9" t="s">
        <v>81</v>
      </c>
      <c r="G17" s="8" t="s">
        <v>88</v>
      </c>
      <c r="H17" s="9" t="s">
        <v>51</v>
      </c>
      <c r="I17" s="8" t="s">
        <v>89</v>
      </c>
      <c r="J17" s="9">
        <v>2025.1</v>
      </c>
      <c r="K17" s="9">
        <v>2025.12</v>
      </c>
      <c r="L17" s="9" t="s">
        <v>81</v>
      </c>
      <c r="M17" s="8" t="s">
        <v>90</v>
      </c>
      <c r="N17" s="9">
        <f t="shared" si="0"/>
        <v>65</v>
      </c>
      <c r="O17" s="9">
        <v>65</v>
      </c>
      <c r="P17" s="9"/>
      <c r="Q17" s="9">
        <v>1</v>
      </c>
      <c r="R17" s="9">
        <v>98</v>
      </c>
      <c r="S17" s="9">
        <v>312</v>
      </c>
      <c r="T17" s="9">
        <v>1</v>
      </c>
      <c r="U17" s="9">
        <v>17</v>
      </c>
      <c r="V17" s="9">
        <v>68</v>
      </c>
      <c r="W17" s="9" t="s">
        <v>40</v>
      </c>
      <c r="X17" s="9" t="s">
        <v>41</v>
      </c>
      <c r="Y17" s="9"/>
    </row>
    <row r="18" ht="60" spans="1:25">
      <c r="A18" s="7">
        <v>14</v>
      </c>
      <c r="B18" s="8" t="s">
        <v>31</v>
      </c>
      <c r="C18" s="9" t="s">
        <v>66</v>
      </c>
      <c r="D18" s="8" t="s">
        <v>67</v>
      </c>
      <c r="E18" s="8" t="s">
        <v>34</v>
      </c>
      <c r="F18" s="9" t="s">
        <v>81</v>
      </c>
      <c r="G18" s="8" t="s">
        <v>91</v>
      </c>
      <c r="H18" s="9" t="s">
        <v>37</v>
      </c>
      <c r="I18" s="8" t="s">
        <v>92</v>
      </c>
      <c r="J18" s="9">
        <v>2025.7</v>
      </c>
      <c r="K18" s="9">
        <v>2025.11</v>
      </c>
      <c r="L18" s="9" t="s">
        <v>81</v>
      </c>
      <c r="M18" s="8" t="s">
        <v>93</v>
      </c>
      <c r="N18" s="9">
        <f t="shared" si="0"/>
        <v>28</v>
      </c>
      <c r="O18" s="9">
        <v>28</v>
      </c>
      <c r="P18" s="9"/>
      <c r="Q18" s="9">
        <v>1</v>
      </c>
      <c r="R18" s="9">
        <v>213</v>
      </c>
      <c r="S18" s="9">
        <v>635</v>
      </c>
      <c r="T18" s="9">
        <v>1</v>
      </c>
      <c r="U18" s="9">
        <v>21</v>
      </c>
      <c r="V18" s="9">
        <v>73</v>
      </c>
      <c r="W18" s="9" t="s">
        <v>94</v>
      </c>
      <c r="X18" s="9" t="s">
        <v>41</v>
      </c>
      <c r="Y18" s="9"/>
    </row>
    <row r="19" ht="96" spans="1:25">
      <c r="A19" s="7">
        <v>15</v>
      </c>
      <c r="B19" s="8" t="s">
        <v>31</v>
      </c>
      <c r="C19" s="9" t="s">
        <v>32</v>
      </c>
      <c r="D19" s="8" t="s">
        <v>33</v>
      </c>
      <c r="E19" s="8" t="s">
        <v>34</v>
      </c>
      <c r="F19" s="9" t="s">
        <v>95</v>
      </c>
      <c r="G19" s="8" t="s">
        <v>96</v>
      </c>
      <c r="H19" s="9" t="s">
        <v>59</v>
      </c>
      <c r="I19" s="8" t="s">
        <v>97</v>
      </c>
      <c r="J19" s="9">
        <v>2025.1</v>
      </c>
      <c r="K19" s="9">
        <v>2025.12</v>
      </c>
      <c r="L19" s="9" t="s">
        <v>95</v>
      </c>
      <c r="M19" s="8" t="s">
        <v>98</v>
      </c>
      <c r="N19" s="9">
        <f t="shared" si="0"/>
        <v>26.7</v>
      </c>
      <c r="O19" s="9">
        <v>21.7</v>
      </c>
      <c r="P19" s="9">
        <v>5</v>
      </c>
      <c r="Q19" s="9">
        <v>1</v>
      </c>
      <c r="R19" s="9">
        <v>92</v>
      </c>
      <c r="S19" s="9">
        <v>298</v>
      </c>
      <c r="T19" s="9">
        <v>0</v>
      </c>
      <c r="U19" s="9">
        <v>6</v>
      </c>
      <c r="V19" s="9">
        <v>15</v>
      </c>
      <c r="W19" s="9" t="s">
        <v>40</v>
      </c>
      <c r="X19" s="9" t="s">
        <v>41</v>
      </c>
      <c r="Y19" s="9"/>
    </row>
    <row r="20" ht="72" spans="1:25">
      <c r="A20" s="7">
        <v>16</v>
      </c>
      <c r="B20" s="8" t="s">
        <v>31</v>
      </c>
      <c r="C20" s="9" t="s">
        <v>32</v>
      </c>
      <c r="D20" s="8" t="s">
        <v>33</v>
      </c>
      <c r="E20" s="8" t="s">
        <v>34</v>
      </c>
      <c r="F20" s="9" t="s">
        <v>99</v>
      </c>
      <c r="G20" s="8" t="s">
        <v>100</v>
      </c>
      <c r="H20" s="9" t="s">
        <v>59</v>
      </c>
      <c r="I20" s="8" t="s">
        <v>99</v>
      </c>
      <c r="J20" s="9">
        <v>2025.1</v>
      </c>
      <c r="K20" s="9">
        <v>2025.12</v>
      </c>
      <c r="L20" s="9" t="s">
        <v>99</v>
      </c>
      <c r="M20" s="8" t="s">
        <v>101</v>
      </c>
      <c r="N20" s="9">
        <f t="shared" si="0"/>
        <v>20</v>
      </c>
      <c r="O20" s="9">
        <v>20</v>
      </c>
      <c r="P20" s="9"/>
      <c r="Q20" s="9">
        <v>1</v>
      </c>
      <c r="R20" s="9">
        <v>25</v>
      </c>
      <c r="S20" s="9">
        <v>77</v>
      </c>
      <c r="T20" s="9">
        <v>0</v>
      </c>
      <c r="U20" s="9">
        <v>5</v>
      </c>
      <c r="V20" s="9">
        <v>13</v>
      </c>
      <c r="W20" s="9" t="s">
        <v>102</v>
      </c>
      <c r="X20" s="9" t="s">
        <v>41</v>
      </c>
      <c r="Y20" s="9"/>
    </row>
    <row r="21" ht="72" spans="1:25">
      <c r="A21" s="7">
        <v>17</v>
      </c>
      <c r="B21" s="8" t="s">
        <v>31</v>
      </c>
      <c r="C21" s="9" t="s">
        <v>32</v>
      </c>
      <c r="D21" s="8" t="s">
        <v>33</v>
      </c>
      <c r="E21" s="8" t="s">
        <v>34</v>
      </c>
      <c r="F21" s="9" t="s">
        <v>99</v>
      </c>
      <c r="G21" s="8" t="s">
        <v>103</v>
      </c>
      <c r="H21" s="9" t="s">
        <v>59</v>
      </c>
      <c r="I21" s="8" t="s">
        <v>99</v>
      </c>
      <c r="J21" s="9">
        <v>2025.1</v>
      </c>
      <c r="K21" s="9">
        <v>2025.12</v>
      </c>
      <c r="L21" s="9" t="s">
        <v>99</v>
      </c>
      <c r="M21" s="8" t="s">
        <v>104</v>
      </c>
      <c r="N21" s="9">
        <f t="shared" si="0"/>
        <v>20</v>
      </c>
      <c r="O21" s="9">
        <v>20</v>
      </c>
      <c r="P21" s="9"/>
      <c r="Q21" s="9">
        <v>1</v>
      </c>
      <c r="R21" s="9">
        <v>32</v>
      </c>
      <c r="S21" s="9">
        <v>90</v>
      </c>
      <c r="T21" s="9">
        <v>0</v>
      </c>
      <c r="U21" s="9">
        <v>3</v>
      </c>
      <c r="V21" s="9">
        <v>8</v>
      </c>
      <c r="W21" s="9" t="s">
        <v>102</v>
      </c>
      <c r="X21" s="9" t="s">
        <v>41</v>
      </c>
      <c r="Y21" s="9"/>
    </row>
    <row r="22" ht="72" spans="1:25">
      <c r="A22" s="7">
        <v>18</v>
      </c>
      <c r="B22" s="8" t="s">
        <v>31</v>
      </c>
      <c r="C22" s="9" t="s">
        <v>32</v>
      </c>
      <c r="D22" s="8" t="s">
        <v>33</v>
      </c>
      <c r="E22" s="8" t="s">
        <v>34</v>
      </c>
      <c r="F22" s="9" t="s">
        <v>105</v>
      </c>
      <c r="G22" s="8" t="s">
        <v>106</v>
      </c>
      <c r="H22" s="9" t="s">
        <v>59</v>
      </c>
      <c r="I22" s="8" t="s">
        <v>105</v>
      </c>
      <c r="J22" s="9">
        <v>2025.1</v>
      </c>
      <c r="K22" s="9">
        <v>2025.12</v>
      </c>
      <c r="L22" s="9" t="s">
        <v>105</v>
      </c>
      <c r="M22" s="8" t="s">
        <v>107</v>
      </c>
      <c r="N22" s="9">
        <f t="shared" si="0"/>
        <v>29.8</v>
      </c>
      <c r="O22" s="9">
        <v>29.8</v>
      </c>
      <c r="P22" s="9"/>
      <c r="Q22" s="9">
        <v>1</v>
      </c>
      <c r="R22" s="9">
        <v>71</v>
      </c>
      <c r="S22" s="9">
        <v>320</v>
      </c>
      <c r="T22" s="9">
        <v>0</v>
      </c>
      <c r="U22" s="9">
        <v>7</v>
      </c>
      <c r="V22" s="9">
        <v>19</v>
      </c>
      <c r="W22" s="9" t="s">
        <v>108</v>
      </c>
      <c r="X22" s="9" t="s">
        <v>41</v>
      </c>
      <c r="Y22" s="9"/>
    </row>
    <row r="23" ht="72" spans="1:25">
      <c r="A23" s="7">
        <v>19</v>
      </c>
      <c r="B23" s="8" t="s">
        <v>42</v>
      </c>
      <c r="C23" s="9" t="s">
        <v>43</v>
      </c>
      <c r="D23" s="8" t="s">
        <v>44</v>
      </c>
      <c r="E23" s="8" t="s">
        <v>34</v>
      </c>
      <c r="F23" s="9" t="s">
        <v>109</v>
      </c>
      <c r="G23" s="8" t="s">
        <v>110</v>
      </c>
      <c r="H23" s="9" t="s">
        <v>59</v>
      </c>
      <c r="I23" s="8" t="s">
        <v>111</v>
      </c>
      <c r="J23" s="9">
        <v>2025</v>
      </c>
      <c r="K23" s="9">
        <v>2025</v>
      </c>
      <c r="L23" s="9" t="s">
        <v>109</v>
      </c>
      <c r="M23" s="8" t="s">
        <v>112</v>
      </c>
      <c r="N23" s="9">
        <f t="shared" si="0"/>
        <v>10</v>
      </c>
      <c r="O23" s="9">
        <v>10</v>
      </c>
      <c r="P23" s="9"/>
      <c r="Q23" s="9">
        <v>1</v>
      </c>
      <c r="R23" s="9">
        <v>80</v>
      </c>
      <c r="S23" s="9">
        <v>300</v>
      </c>
      <c r="T23" s="9">
        <v>0</v>
      </c>
      <c r="U23" s="9">
        <v>2</v>
      </c>
      <c r="V23" s="9">
        <v>2</v>
      </c>
      <c r="W23" s="9" t="s">
        <v>113</v>
      </c>
      <c r="X23" s="9" t="s">
        <v>49</v>
      </c>
      <c r="Y23" s="9"/>
    </row>
    <row r="24" ht="36" spans="1:25">
      <c r="A24" s="7">
        <v>20</v>
      </c>
      <c r="B24" s="8" t="s">
        <v>114</v>
      </c>
      <c r="C24" s="8" t="s">
        <v>66</v>
      </c>
      <c r="D24" s="8" t="s">
        <v>115</v>
      </c>
      <c r="E24" s="8" t="s">
        <v>116</v>
      </c>
      <c r="F24" s="9" t="s">
        <v>117</v>
      </c>
      <c r="G24" s="9" t="s">
        <v>118</v>
      </c>
      <c r="H24" s="9" t="s">
        <v>37</v>
      </c>
      <c r="I24" s="9" t="s">
        <v>119</v>
      </c>
      <c r="J24" s="9">
        <v>202504</v>
      </c>
      <c r="K24" s="9">
        <v>202510</v>
      </c>
      <c r="L24" s="9" t="s">
        <v>117</v>
      </c>
      <c r="M24" s="9" t="s">
        <v>120</v>
      </c>
      <c r="N24" s="9">
        <f t="shared" si="0"/>
        <v>15</v>
      </c>
      <c r="O24" s="9">
        <v>10</v>
      </c>
      <c r="P24" s="9">
        <v>5</v>
      </c>
      <c r="Q24" s="9">
        <v>1</v>
      </c>
      <c r="R24" s="9">
        <v>456</v>
      </c>
      <c r="S24" s="9">
        <v>1712</v>
      </c>
      <c r="T24" s="9">
        <v>1</v>
      </c>
      <c r="U24" s="9">
        <v>79</v>
      </c>
      <c r="V24" s="9">
        <v>196</v>
      </c>
      <c r="W24" s="9" t="s">
        <v>121</v>
      </c>
      <c r="X24" s="9" t="s">
        <v>122</v>
      </c>
      <c r="Y24" s="9"/>
    </row>
    <row r="25" ht="60" spans="1:25">
      <c r="A25" s="7">
        <v>21</v>
      </c>
      <c r="B25" s="8" t="s">
        <v>114</v>
      </c>
      <c r="C25" s="8" t="s">
        <v>123</v>
      </c>
      <c r="D25" s="8" t="s">
        <v>124</v>
      </c>
      <c r="E25" s="8" t="s">
        <v>116</v>
      </c>
      <c r="F25" s="9" t="s">
        <v>125</v>
      </c>
      <c r="G25" s="9" t="s">
        <v>126</v>
      </c>
      <c r="H25" s="9" t="s">
        <v>59</v>
      </c>
      <c r="I25" s="9" t="s">
        <v>127</v>
      </c>
      <c r="J25" s="9">
        <v>202505</v>
      </c>
      <c r="K25" s="9">
        <v>202511</v>
      </c>
      <c r="L25" s="9" t="s">
        <v>128</v>
      </c>
      <c r="M25" s="9" t="s">
        <v>129</v>
      </c>
      <c r="N25" s="9">
        <f t="shared" si="0"/>
        <v>20</v>
      </c>
      <c r="O25" s="9">
        <v>15</v>
      </c>
      <c r="P25" s="9">
        <v>5</v>
      </c>
      <c r="Q25" s="9">
        <v>1</v>
      </c>
      <c r="R25" s="9">
        <v>20</v>
      </c>
      <c r="S25" s="9">
        <v>56</v>
      </c>
      <c r="T25" s="9"/>
      <c r="U25" s="9">
        <v>7</v>
      </c>
      <c r="V25" s="9">
        <v>20</v>
      </c>
      <c r="W25" s="9" t="s">
        <v>130</v>
      </c>
      <c r="X25" s="9" t="s">
        <v>131</v>
      </c>
      <c r="Y25" s="9"/>
    </row>
    <row r="26" ht="60" spans="1:25">
      <c r="A26" s="7">
        <v>22</v>
      </c>
      <c r="B26" s="8" t="s">
        <v>114</v>
      </c>
      <c r="C26" s="8" t="s">
        <v>123</v>
      </c>
      <c r="D26" s="8" t="s">
        <v>33</v>
      </c>
      <c r="E26" s="8" t="s">
        <v>116</v>
      </c>
      <c r="F26" s="9" t="s">
        <v>132</v>
      </c>
      <c r="G26" s="9" t="s">
        <v>133</v>
      </c>
      <c r="H26" s="9" t="s">
        <v>37</v>
      </c>
      <c r="I26" s="9" t="s">
        <v>134</v>
      </c>
      <c r="J26" s="9">
        <v>202505</v>
      </c>
      <c r="K26" s="9">
        <v>202512</v>
      </c>
      <c r="L26" s="9" t="s">
        <v>128</v>
      </c>
      <c r="M26" s="9" t="s">
        <v>135</v>
      </c>
      <c r="N26" s="9">
        <f t="shared" si="0"/>
        <v>35</v>
      </c>
      <c r="O26" s="9">
        <v>35</v>
      </c>
      <c r="P26" s="9">
        <v>0</v>
      </c>
      <c r="Q26" s="9">
        <v>1</v>
      </c>
      <c r="R26" s="9">
        <v>150</v>
      </c>
      <c r="S26" s="9">
        <v>380</v>
      </c>
      <c r="T26" s="9"/>
      <c r="U26" s="9">
        <v>12</v>
      </c>
      <c r="V26" s="9">
        <v>25</v>
      </c>
      <c r="W26" s="9" t="s">
        <v>136</v>
      </c>
      <c r="X26" s="9" t="s">
        <v>137</v>
      </c>
      <c r="Y26" s="9"/>
    </row>
    <row r="27" ht="60" spans="1:25">
      <c r="A27" s="7">
        <v>23</v>
      </c>
      <c r="B27" s="8" t="s">
        <v>114</v>
      </c>
      <c r="C27" s="8" t="s">
        <v>123</v>
      </c>
      <c r="D27" s="8" t="s">
        <v>115</v>
      </c>
      <c r="E27" s="8" t="s">
        <v>116</v>
      </c>
      <c r="F27" s="9" t="s">
        <v>138</v>
      </c>
      <c r="G27" s="9" t="s">
        <v>139</v>
      </c>
      <c r="H27" s="9" t="s">
        <v>37</v>
      </c>
      <c r="I27" s="9" t="s">
        <v>140</v>
      </c>
      <c r="J27" s="9">
        <v>202504</v>
      </c>
      <c r="K27" s="9">
        <v>2025012</v>
      </c>
      <c r="L27" s="9" t="s">
        <v>128</v>
      </c>
      <c r="M27" s="9" t="s">
        <v>141</v>
      </c>
      <c r="N27" s="9">
        <f t="shared" si="0"/>
        <v>35</v>
      </c>
      <c r="O27" s="9">
        <v>35</v>
      </c>
      <c r="P27" s="9">
        <v>0</v>
      </c>
      <c r="Q27" s="9">
        <v>1</v>
      </c>
      <c r="R27" s="9">
        <v>55</v>
      </c>
      <c r="S27" s="9">
        <v>360</v>
      </c>
      <c r="T27" s="9"/>
      <c r="U27" s="9">
        <v>8</v>
      </c>
      <c r="V27" s="9">
        <v>24</v>
      </c>
      <c r="W27" s="9" t="s">
        <v>142</v>
      </c>
      <c r="X27" s="9" t="s">
        <v>143</v>
      </c>
      <c r="Y27" s="9"/>
    </row>
    <row r="28" ht="84" spans="1:25">
      <c r="A28" s="7">
        <v>24</v>
      </c>
      <c r="B28" s="8" t="s">
        <v>144</v>
      </c>
      <c r="C28" s="8" t="s">
        <v>145</v>
      </c>
      <c r="D28" s="8" t="s">
        <v>146</v>
      </c>
      <c r="E28" s="9" t="s">
        <v>147</v>
      </c>
      <c r="F28" s="9" t="s">
        <v>148</v>
      </c>
      <c r="G28" s="9" t="s">
        <v>149</v>
      </c>
      <c r="H28" s="9" t="s">
        <v>37</v>
      </c>
      <c r="I28" s="9" t="s">
        <v>148</v>
      </c>
      <c r="J28" s="14">
        <v>45778</v>
      </c>
      <c r="K28" s="14">
        <v>45839</v>
      </c>
      <c r="L28" s="9" t="s">
        <v>150</v>
      </c>
      <c r="M28" s="9" t="s">
        <v>151</v>
      </c>
      <c r="N28" s="9">
        <f t="shared" si="0"/>
        <v>29</v>
      </c>
      <c r="O28" s="9">
        <v>25</v>
      </c>
      <c r="P28" s="9">
        <v>4</v>
      </c>
      <c r="Q28" s="9">
        <v>1</v>
      </c>
      <c r="R28" s="9">
        <v>288</v>
      </c>
      <c r="S28" s="9">
        <v>923</v>
      </c>
      <c r="T28" s="9">
        <v>1</v>
      </c>
      <c r="U28" s="9">
        <v>53</v>
      </c>
      <c r="V28" s="9">
        <v>172</v>
      </c>
      <c r="W28" s="9" t="s">
        <v>152</v>
      </c>
      <c r="X28" s="9" t="s">
        <v>153</v>
      </c>
      <c r="Y28" s="9"/>
    </row>
    <row r="29" ht="48" spans="1:25">
      <c r="A29" s="7">
        <v>25</v>
      </c>
      <c r="B29" s="9" t="s">
        <v>154</v>
      </c>
      <c r="C29" s="8" t="s">
        <v>155</v>
      </c>
      <c r="D29" s="9" t="s">
        <v>33</v>
      </c>
      <c r="E29" s="9" t="s">
        <v>147</v>
      </c>
      <c r="F29" s="9" t="s">
        <v>156</v>
      </c>
      <c r="G29" s="9" t="s">
        <v>157</v>
      </c>
      <c r="H29" s="9" t="s">
        <v>59</v>
      </c>
      <c r="I29" s="9" t="s">
        <v>156</v>
      </c>
      <c r="J29" s="14">
        <v>45717</v>
      </c>
      <c r="K29" s="14">
        <v>45992</v>
      </c>
      <c r="L29" s="9" t="s">
        <v>158</v>
      </c>
      <c r="M29" s="9" t="s">
        <v>159</v>
      </c>
      <c r="N29" s="9">
        <f t="shared" si="0"/>
        <v>12</v>
      </c>
      <c r="O29" s="9">
        <v>10</v>
      </c>
      <c r="P29" s="9">
        <v>2</v>
      </c>
      <c r="Q29" s="9">
        <v>2</v>
      </c>
      <c r="R29" s="9">
        <v>52</v>
      </c>
      <c r="S29" s="9">
        <v>289</v>
      </c>
      <c r="T29" s="9">
        <v>0</v>
      </c>
      <c r="U29" s="9">
        <v>8</v>
      </c>
      <c r="V29" s="9">
        <v>43</v>
      </c>
      <c r="W29" s="9" t="s">
        <v>160</v>
      </c>
      <c r="X29" s="9" t="s">
        <v>161</v>
      </c>
      <c r="Y29" s="9"/>
    </row>
    <row r="30" ht="48" spans="1:25">
      <c r="A30" s="7">
        <v>26</v>
      </c>
      <c r="B30" s="8" t="s">
        <v>154</v>
      </c>
      <c r="C30" s="8" t="s">
        <v>155</v>
      </c>
      <c r="D30" s="8" t="s">
        <v>33</v>
      </c>
      <c r="E30" s="8" t="s">
        <v>147</v>
      </c>
      <c r="F30" s="8" t="s">
        <v>162</v>
      </c>
      <c r="G30" s="8" t="s">
        <v>163</v>
      </c>
      <c r="H30" s="8" t="s">
        <v>59</v>
      </c>
      <c r="I30" s="8" t="s">
        <v>162</v>
      </c>
      <c r="J30" s="15">
        <v>45717</v>
      </c>
      <c r="K30" s="15">
        <v>45992</v>
      </c>
      <c r="L30" s="8" t="s">
        <v>164</v>
      </c>
      <c r="M30" s="8" t="s">
        <v>165</v>
      </c>
      <c r="N30" s="9">
        <f t="shared" si="0"/>
        <v>18</v>
      </c>
      <c r="O30" s="8">
        <v>15</v>
      </c>
      <c r="P30" s="8">
        <v>3</v>
      </c>
      <c r="Q30" s="8">
        <v>1</v>
      </c>
      <c r="R30" s="8">
        <v>83</v>
      </c>
      <c r="S30" s="8">
        <v>372</v>
      </c>
      <c r="T30" s="8">
        <v>0</v>
      </c>
      <c r="U30" s="8">
        <v>10</v>
      </c>
      <c r="V30" s="8">
        <v>45</v>
      </c>
      <c r="W30" s="8" t="s">
        <v>160</v>
      </c>
      <c r="X30" s="8" t="s">
        <v>161</v>
      </c>
      <c r="Y30" s="8"/>
    </row>
    <row r="31" ht="48" spans="1:25">
      <c r="A31" s="7">
        <v>27</v>
      </c>
      <c r="B31" s="8" t="s">
        <v>154</v>
      </c>
      <c r="C31" s="8" t="s">
        <v>145</v>
      </c>
      <c r="D31" s="8" t="s">
        <v>115</v>
      </c>
      <c r="E31" s="8" t="s">
        <v>147</v>
      </c>
      <c r="F31" s="8" t="s">
        <v>162</v>
      </c>
      <c r="G31" s="8" t="s">
        <v>166</v>
      </c>
      <c r="H31" s="8" t="s">
        <v>167</v>
      </c>
      <c r="I31" s="8" t="s">
        <v>162</v>
      </c>
      <c r="J31" s="15">
        <v>45717</v>
      </c>
      <c r="K31" s="15">
        <v>45992</v>
      </c>
      <c r="L31" s="8" t="s">
        <v>164</v>
      </c>
      <c r="M31" s="8" t="s">
        <v>168</v>
      </c>
      <c r="N31" s="9">
        <f t="shared" si="0"/>
        <v>10</v>
      </c>
      <c r="O31" s="8">
        <v>10</v>
      </c>
      <c r="P31" s="16"/>
      <c r="Q31" s="8">
        <v>1</v>
      </c>
      <c r="R31" s="8">
        <v>381</v>
      </c>
      <c r="S31" s="8">
        <v>1189</v>
      </c>
      <c r="T31" s="8">
        <v>0</v>
      </c>
      <c r="U31" s="8">
        <v>27</v>
      </c>
      <c r="V31" s="8">
        <v>167</v>
      </c>
      <c r="W31" s="8" t="s">
        <v>169</v>
      </c>
      <c r="X31" s="8" t="s">
        <v>170</v>
      </c>
      <c r="Y31" s="8"/>
    </row>
    <row r="32" ht="60" spans="1:25">
      <c r="A32" s="7">
        <v>28</v>
      </c>
      <c r="B32" s="9" t="s">
        <v>171</v>
      </c>
      <c r="C32" s="9" t="s">
        <v>155</v>
      </c>
      <c r="D32" s="9" t="s">
        <v>33</v>
      </c>
      <c r="E32" s="9" t="s">
        <v>147</v>
      </c>
      <c r="F32" s="9" t="s">
        <v>172</v>
      </c>
      <c r="G32" s="9" t="s">
        <v>173</v>
      </c>
      <c r="H32" s="9" t="s">
        <v>37</v>
      </c>
      <c r="I32" s="9" t="s">
        <v>174</v>
      </c>
      <c r="J32" s="9">
        <v>20250801</v>
      </c>
      <c r="K32" s="9">
        <v>20251130</v>
      </c>
      <c r="L32" s="9" t="s">
        <v>175</v>
      </c>
      <c r="M32" s="9" t="s">
        <v>176</v>
      </c>
      <c r="N32" s="9">
        <f t="shared" si="0"/>
        <v>20</v>
      </c>
      <c r="O32" s="9">
        <v>20</v>
      </c>
      <c r="P32" s="9">
        <v>0</v>
      </c>
      <c r="Q32" s="9">
        <v>1</v>
      </c>
      <c r="R32" s="9">
        <v>67</v>
      </c>
      <c r="S32" s="9">
        <v>248</v>
      </c>
      <c r="T32" s="9">
        <v>1</v>
      </c>
      <c r="U32" s="9">
        <v>19</v>
      </c>
      <c r="V32" s="9">
        <v>79</v>
      </c>
      <c r="W32" s="9" t="s">
        <v>177</v>
      </c>
      <c r="X32" s="9" t="s">
        <v>178</v>
      </c>
      <c r="Y32" s="9"/>
    </row>
    <row r="33" ht="60" spans="1:25">
      <c r="A33" s="7">
        <v>29</v>
      </c>
      <c r="B33" s="10" t="s">
        <v>114</v>
      </c>
      <c r="C33" s="10" t="s">
        <v>179</v>
      </c>
      <c r="D33" s="7" t="s">
        <v>33</v>
      </c>
      <c r="E33" s="7" t="s">
        <v>147</v>
      </c>
      <c r="F33" s="7" t="s">
        <v>180</v>
      </c>
      <c r="G33" s="7" t="s">
        <v>181</v>
      </c>
      <c r="H33" s="7" t="s">
        <v>59</v>
      </c>
      <c r="I33" s="7" t="s">
        <v>182</v>
      </c>
      <c r="J33" s="7">
        <v>202411</v>
      </c>
      <c r="K33" s="17">
        <v>202503</v>
      </c>
      <c r="L33" s="7" t="s">
        <v>183</v>
      </c>
      <c r="M33" s="7" t="s">
        <v>184</v>
      </c>
      <c r="N33" s="9">
        <f t="shared" si="0"/>
        <v>110</v>
      </c>
      <c r="O33" s="7">
        <v>110</v>
      </c>
      <c r="P33" s="7">
        <v>0</v>
      </c>
      <c r="Q33" s="7">
        <v>1</v>
      </c>
      <c r="R33" s="7">
        <v>62</v>
      </c>
      <c r="S33" s="7">
        <v>520</v>
      </c>
      <c r="T33" s="7">
        <v>0</v>
      </c>
      <c r="U33" s="7">
        <v>3</v>
      </c>
      <c r="V33" s="7">
        <v>8</v>
      </c>
      <c r="W33" s="7" t="s">
        <v>185</v>
      </c>
      <c r="X33" s="7" t="s">
        <v>186</v>
      </c>
      <c r="Y33" s="7" t="s">
        <v>187</v>
      </c>
    </row>
    <row r="34" ht="48" spans="1:25">
      <c r="A34" s="7">
        <v>30</v>
      </c>
      <c r="B34" s="11" t="s">
        <v>114</v>
      </c>
      <c r="C34" s="11" t="s">
        <v>123</v>
      </c>
      <c r="D34" s="11" t="s">
        <v>33</v>
      </c>
      <c r="E34" s="11" t="s">
        <v>188</v>
      </c>
      <c r="F34" s="11" t="s">
        <v>189</v>
      </c>
      <c r="G34" s="11" t="s">
        <v>190</v>
      </c>
      <c r="H34" s="11" t="s">
        <v>59</v>
      </c>
      <c r="I34" s="11" t="s">
        <v>189</v>
      </c>
      <c r="J34" s="11">
        <v>202504</v>
      </c>
      <c r="K34" s="11">
        <v>202505</v>
      </c>
      <c r="L34" s="11" t="s">
        <v>189</v>
      </c>
      <c r="M34" s="11" t="s">
        <v>191</v>
      </c>
      <c r="N34" s="9">
        <f t="shared" si="0"/>
        <v>20</v>
      </c>
      <c r="O34" s="11">
        <v>20</v>
      </c>
      <c r="P34" s="11">
        <v>0</v>
      </c>
      <c r="Q34" s="11">
        <v>1</v>
      </c>
      <c r="R34" s="11">
        <v>58</v>
      </c>
      <c r="S34" s="11">
        <v>187</v>
      </c>
      <c r="T34" s="11">
        <v>0</v>
      </c>
      <c r="U34" s="11">
        <v>0</v>
      </c>
      <c r="V34" s="11">
        <v>0</v>
      </c>
      <c r="W34" s="11">
        <v>1000</v>
      </c>
      <c r="X34" s="11" t="s">
        <v>192</v>
      </c>
      <c r="Y34" s="11"/>
    </row>
    <row r="35" ht="48" spans="1:25">
      <c r="A35" s="7">
        <v>31</v>
      </c>
      <c r="B35" s="11" t="s">
        <v>114</v>
      </c>
      <c r="C35" s="11" t="s">
        <v>123</v>
      </c>
      <c r="D35" s="11" t="s">
        <v>33</v>
      </c>
      <c r="E35" s="11" t="s">
        <v>188</v>
      </c>
      <c r="F35" s="11" t="s">
        <v>189</v>
      </c>
      <c r="G35" s="11" t="s">
        <v>193</v>
      </c>
      <c r="H35" s="11" t="s">
        <v>59</v>
      </c>
      <c r="I35" s="11" t="s">
        <v>189</v>
      </c>
      <c r="J35" s="11">
        <v>202504</v>
      </c>
      <c r="K35" s="11">
        <v>202505</v>
      </c>
      <c r="L35" s="11" t="s">
        <v>189</v>
      </c>
      <c r="M35" s="11" t="s">
        <v>194</v>
      </c>
      <c r="N35" s="9">
        <f t="shared" si="0"/>
        <v>29</v>
      </c>
      <c r="O35" s="11">
        <v>29</v>
      </c>
      <c r="P35" s="11">
        <v>0</v>
      </c>
      <c r="Q35" s="11">
        <v>1</v>
      </c>
      <c r="R35" s="11">
        <v>96</v>
      </c>
      <c r="S35" s="11">
        <v>300</v>
      </c>
      <c r="T35" s="11">
        <v>0</v>
      </c>
      <c r="U35" s="11">
        <v>5</v>
      </c>
      <c r="V35" s="11">
        <v>17</v>
      </c>
      <c r="W35" s="11">
        <v>1000</v>
      </c>
      <c r="X35" s="11" t="s">
        <v>192</v>
      </c>
      <c r="Y35" s="11"/>
    </row>
    <row r="36" ht="72" spans="1:25">
      <c r="A36" s="7">
        <v>32</v>
      </c>
      <c r="B36" s="11" t="s">
        <v>114</v>
      </c>
      <c r="C36" s="11" t="s">
        <v>123</v>
      </c>
      <c r="D36" s="11" t="s">
        <v>33</v>
      </c>
      <c r="E36" s="11" t="s">
        <v>188</v>
      </c>
      <c r="F36" s="11" t="s">
        <v>195</v>
      </c>
      <c r="G36" s="11" t="s">
        <v>196</v>
      </c>
      <c r="H36" s="11" t="s">
        <v>59</v>
      </c>
      <c r="I36" s="11" t="s">
        <v>197</v>
      </c>
      <c r="J36" s="11">
        <v>202503</v>
      </c>
      <c r="K36" s="11">
        <v>202509</v>
      </c>
      <c r="L36" s="11" t="s">
        <v>198</v>
      </c>
      <c r="M36" s="11" t="s">
        <v>199</v>
      </c>
      <c r="N36" s="9">
        <f t="shared" si="0"/>
        <v>30</v>
      </c>
      <c r="O36" s="11">
        <v>30</v>
      </c>
      <c r="P36" s="11">
        <v>0</v>
      </c>
      <c r="Q36" s="11">
        <v>1</v>
      </c>
      <c r="R36" s="11">
        <v>20</v>
      </c>
      <c r="S36" s="11">
        <v>61</v>
      </c>
      <c r="T36" s="11">
        <v>0</v>
      </c>
      <c r="U36" s="11">
        <v>0</v>
      </c>
      <c r="V36" s="11">
        <v>0</v>
      </c>
      <c r="W36" s="11">
        <v>600</v>
      </c>
      <c r="X36" s="11" t="s">
        <v>200</v>
      </c>
      <c r="Y36" s="10"/>
    </row>
    <row r="37" ht="48" spans="1:25">
      <c r="A37" s="7">
        <v>33</v>
      </c>
      <c r="B37" s="11" t="s">
        <v>114</v>
      </c>
      <c r="C37" s="11" t="s">
        <v>123</v>
      </c>
      <c r="D37" s="11" t="s">
        <v>201</v>
      </c>
      <c r="E37" s="11" t="s">
        <v>188</v>
      </c>
      <c r="F37" s="11" t="s">
        <v>202</v>
      </c>
      <c r="G37" s="11" t="s">
        <v>203</v>
      </c>
      <c r="H37" s="11" t="s">
        <v>59</v>
      </c>
      <c r="I37" s="11" t="s">
        <v>202</v>
      </c>
      <c r="J37" s="11">
        <v>202503</v>
      </c>
      <c r="K37" s="11">
        <v>202506</v>
      </c>
      <c r="L37" s="11" t="s">
        <v>202</v>
      </c>
      <c r="M37" s="11" t="s">
        <v>204</v>
      </c>
      <c r="N37" s="9">
        <f t="shared" si="0"/>
        <v>20</v>
      </c>
      <c r="O37" s="11">
        <v>20</v>
      </c>
      <c r="P37" s="11">
        <v>0</v>
      </c>
      <c r="Q37" s="11">
        <v>1</v>
      </c>
      <c r="R37" s="11">
        <v>45</v>
      </c>
      <c r="S37" s="11">
        <v>132</v>
      </c>
      <c r="T37" s="11">
        <v>1</v>
      </c>
      <c r="U37" s="11">
        <v>2</v>
      </c>
      <c r="V37" s="11">
        <v>16</v>
      </c>
      <c r="W37" s="11">
        <v>1000</v>
      </c>
      <c r="X37" s="11" t="s">
        <v>192</v>
      </c>
      <c r="Y37" s="11"/>
    </row>
    <row r="38" ht="48" spans="1:25">
      <c r="A38" s="7">
        <v>34</v>
      </c>
      <c r="B38" s="11" t="s">
        <v>114</v>
      </c>
      <c r="C38" s="11" t="s">
        <v>123</v>
      </c>
      <c r="D38" s="11" t="s">
        <v>201</v>
      </c>
      <c r="E38" s="11" t="s">
        <v>188</v>
      </c>
      <c r="F38" s="11" t="s">
        <v>202</v>
      </c>
      <c r="G38" s="11" t="s">
        <v>205</v>
      </c>
      <c r="H38" s="11" t="s">
        <v>59</v>
      </c>
      <c r="I38" s="11" t="s">
        <v>202</v>
      </c>
      <c r="J38" s="11">
        <v>202503</v>
      </c>
      <c r="K38" s="11">
        <v>202506</v>
      </c>
      <c r="L38" s="11" t="s">
        <v>202</v>
      </c>
      <c r="M38" s="11" t="s">
        <v>206</v>
      </c>
      <c r="N38" s="9">
        <f t="shared" si="0"/>
        <v>15</v>
      </c>
      <c r="O38" s="11">
        <v>15</v>
      </c>
      <c r="P38" s="11">
        <v>0</v>
      </c>
      <c r="Q38" s="11">
        <v>1</v>
      </c>
      <c r="R38" s="11">
        <v>60</v>
      </c>
      <c r="S38" s="11">
        <v>186</v>
      </c>
      <c r="T38" s="11">
        <v>1</v>
      </c>
      <c r="U38" s="11">
        <v>2</v>
      </c>
      <c r="V38" s="11">
        <v>21</v>
      </c>
      <c r="W38" s="11">
        <v>1000</v>
      </c>
      <c r="X38" s="11" t="s">
        <v>192</v>
      </c>
      <c r="Y38" s="11"/>
    </row>
    <row r="39" ht="48" spans="1:25">
      <c r="A39" s="7">
        <v>35</v>
      </c>
      <c r="B39" s="11" t="s">
        <v>114</v>
      </c>
      <c r="C39" s="11" t="s">
        <v>123</v>
      </c>
      <c r="D39" s="11" t="s">
        <v>33</v>
      </c>
      <c r="E39" s="11" t="s">
        <v>188</v>
      </c>
      <c r="F39" s="11" t="s">
        <v>207</v>
      </c>
      <c r="G39" s="11" t="s">
        <v>126</v>
      </c>
      <c r="H39" s="11" t="s">
        <v>59</v>
      </c>
      <c r="I39" s="11" t="s">
        <v>207</v>
      </c>
      <c r="J39" s="11">
        <v>202503</v>
      </c>
      <c r="K39" s="11">
        <v>202512</v>
      </c>
      <c r="L39" s="11" t="s">
        <v>207</v>
      </c>
      <c r="M39" s="11" t="s">
        <v>208</v>
      </c>
      <c r="N39" s="9">
        <f t="shared" si="0"/>
        <v>28</v>
      </c>
      <c r="O39" s="10">
        <v>28</v>
      </c>
      <c r="P39" s="11">
        <v>0</v>
      </c>
      <c r="Q39" s="11">
        <v>1</v>
      </c>
      <c r="R39" s="10">
        <v>72</v>
      </c>
      <c r="S39" s="10">
        <v>283</v>
      </c>
      <c r="T39" s="11">
        <v>0</v>
      </c>
      <c r="U39" s="10">
        <v>0</v>
      </c>
      <c r="V39" s="10">
        <v>0</v>
      </c>
      <c r="W39" s="11">
        <v>90</v>
      </c>
      <c r="X39" s="11" t="s">
        <v>209</v>
      </c>
      <c r="Y39" s="10"/>
    </row>
    <row r="40" ht="48" spans="1:25">
      <c r="A40" s="7">
        <v>36</v>
      </c>
      <c r="B40" s="11" t="s">
        <v>114</v>
      </c>
      <c r="C40" s="11" t="s">
        <v>123</v>
      </c>
      <c r="D40" s="11" t="s">
        <v>33</v>
      </c>
      <c r="E40" s="11" t="s">
        <v>188</v>
      </c>
      <c r="F40" s="11" t="s">
        <v>210</v>
      </c>
      <c r="G40" s="11" t="s">
        <v>211</v>
      </c>
      <c r="H40" s="11" t="s">
        <v>37</v>
      </c>
      <c r="I40" s="11" t="s">
        <v>210</v>
      </c>
      <c r="J40" s="11">
        <v>20253</v>
      </c>
      <c r="K40" s="11">
        <v>20251</v>
      </c>
      <c r="L40" s="11" t="s">
        <v>210</v>
      </c>
      <c r="M40" s="11" t="s">
        <v>212</v>
      </c>
      <c r="N40" s="9">
        <f t="shared" si="0"/>
        <v>29.5</v>
      </c>
      <c r="O40" s="11">
        <v>29.5</v>
      </c>
      <c r="P40" s="11">
        <v>0</v>
      </c>
      <c r="Q40" s="11">
        <v>1</v>
      </c>
      <c r="R40" s="11">
        <v>150</v>
      </c>
      <c r="S40" s="11">
        <v>621</v>
      </c>
      <c r="T40" s="11">
        <v>1</v>
      </c>
      <c r="U40" s="11">
        <v>19</v>
      </c>
      <c r="V40" s="11">
        <v>60</v>
      </c>
      <c r="W40" s="11">
        <v>1000</v>
      </c>
      <c r="X40" s="11" t="s">
        <v>213</v>
      </c>
      <c r="Y40" s="11"/>
    </row>
    <row r="41" ht="48" spans="1:25">
      <c r="A41" s="7">
        <v>37</v>
      </c>
      <c r="B41" s="11" t="s">
        <v>114</v>
      </c>
      <c r="C41" s="11" t="s">
        <v>123</v>
      </c>
      <c r="D41" s="11" t="s">
        <v>33</v>
      </c>
      <c r="E41" s="11" t="s">
        <v>188</v>
      </c>
      <c r="F41" s="11" t="s">
        <v>210</v>
      </c>
      <c r="G41" s="11" t="s">
        <v>214</v>
      </c>
      <c r="H41" s="11" t="s">
        <v>59</v>
      </c>
      <c r="I41" s="11" t="s">
        <v>210</v>
      </c>
      <c r="J41" s="11">
        <v>202503</v>
      </c>
      <c r="K41" s="11">
        <v>202511</v>
      </c>
      <c r="L41" s="11" t="s">
        <v>210</v>
      </c>
      <c r="M41" s="11" t="s">
        <v>215</v>
      </c>
      <c r="N41" s="9">
        <f t="shared" si="0"/>
        <v>25</v>
      </c>
      <c r="O41" s="11">
        <v>25</v>
      </c>
      <c r="P41" s="11">
        <v>0</v>
      </c>
      <c r="Q41" s="11">
        <v>1</v>
      </c>
      <c r="R41" s="11">
        <v>60</v>
      </c>
      <c r="S41" s="11">
        <v>210</v>
      </c>
      <c r="T41" s="11">
        <v>1</v>
      </c>
      <c r="U41" s="11">
        <v>5</v>
      </c>
      <c r="V41" s="11">
        <v>18</v>
      </c>
      <c r="W41" s="11">
        <v>800</v>
      </c>
      <c r="X41" s="11" t="s">
        <v>192</v>
      </c>
      <c r="Y41" s="11"/>
    </row>
    <row r="42" ht="36" spans="1:25">
      <c r="A42" s="7">
        <v>38</v>
      </c>
      <c r="B42" s="11" t="s">
        <v>114</v>
      </c>
      <c r="C42" s="11" t="s">
        <v>66</v>
      </c>
      <c r="D42" s="11" t="s">
        <v>146</v>
      </c>
      <c r="E42" s="11" t="s">
        <v>188</v>
      </c>
      <c r="F42" s="11" t="s">
        <v>216</v>
      </c>
      <c r="G42" s="11" t="s">
        <v>217</v>
      </c>
      <c r="H42" s="11" t="s">
        <v>37</v>
      </c>
      <c r="I42" s="11" t="s">
        <v>216</v>
      </c>
      <c r="J42" s="11">
        <v>202504</v>
      </c>
      <c r="K42" s="11">
        <v>202506</v>
      </c>
      <c r="L42" s="11" t="s">
        <v>216</v>
      </c>
      <c r="M42" s="11" t="s">
        <v>218</v>
      </c>
      <c r="N42" s="9">
        <f t="shared" si="0"/>
        <v>29.6</v>
      </c>
      <c r="O42" s="11">
        <v>29.6</v>
      </c>
      <c r="P42" s="11">
        <v>0</v>
      </c>
      <c r="Q42" s="11">
        <v>1</v>
      </c>
      <c r="R42" s="11">
        <v>129</v>
      </c>
      <c r="S42" s="11">
        <v>769</v>
      </c>
      <c r="T42" s="10">
        <v>0</v>
      </c>
      <c r="U42" s="10">
        <v>0</v>
      </c>
      <c r="V42" s="10">
        <v>0</v>
      </c>
      <c r="W42" s="11">
        <v>300</v>
      </c>
      <c r="X42" s="11" t="s">
        <v>192</v>
      </c>
      <c r="Y42" s="11"/>
    </row>
    <row r="43" ht="36" spans="1:25">
      <c r="A43" s="7">
        <v>39</v>
      </c>
      <c r="B43" s="11" t="s">
        <v>114</v>
      </c>
      <c r="C43" s="11" t="s">
        <v>66</v>
      </c>
      <c r="D43" s="11" t="s">
        <v>115</v>
      </c>
      <c r="E43" s="11" t="s">
        <v>188</v>
      </c>
      <c r="F43" s="11" t="s">
        <v>216</v>
      </c>
      <c r="G43" s="11" t="s">
        <v>219</v>
      </c>
      <c r="H43" s="11" t="s">
        <v>37</v>
      </c>
      <c r="I43" s="11" t="s">
        <v>216</v>
      </c>
      <c r="J43" s="11">
        <v>202503</v>
      </c>
      <c r="K43" s="11">
        <v>202505</v>
      </c>
      <c r="L43" s="11" t="s">
        <v>216</v>
      </c>
      <c r="M43" s="11" t="s">
        <v>220</v>
      </c>
      <c r="N43" s="9">
        <f t="shared" si="0"/>
        <v>26</v>
      </c>
      <c r="O43" s="11">
        <v>26</v>
      </c>
      <c r="P43" s="11">
        <v>0</v>
      </c>
      <c r="Q43" s="11">
        <v>1</v>
      </c>
      <c r="R43" s="11">
        <v>85</v>
      </c>
      <c r="S43" s="11">
        <v>236</v>
      </c>
      <c r="T43" s="10">
        <v>0</v>
      </c>
      <c r="U43" s="10">
        <v>0</v>
      </c>
      <c r="V43" s="10">
        <v>0</v>
      </c>
      <c r="W43" s="11">
        <v>300</v>
      </c>
      <c r="X43" s="11" t="s">
        <v>192</v>
      </c>
      <c r="Y43" s="11"/>
    </row>
    <row r="44" ht="60" spans="1:25">
      <c r="A44" s="7">
        <v>40</v>
      </c>
      <c r="B44" s="8" t="s">
        <v>154</v>
      </c>
      <c r="C44" s="8" t="s">
        <v>123</v>
      </c>
      <c r="D44" s="8" t="s">
        <v>33</v>
      </c>
      <c r="E44" s="8" t="s">
        <v>221</v>
      </c>
      <c r="F44" s="8" t="s">
        <v>222</v>
      </c>
      <c r="G44" s="8" t="s">
        <v>223</v>
      </c>
      <c r="H44" s="8" t="s">
        <v>224</v>
      </c>
      <c r="I44" s="8" t="s">
        <v>225</v>
      </c>
      <c r="J44" s="8">
        <v>2025.2</v>
      </c>
      <c r="K44" s="8">
        <v>2025.12</v>
      </c>
      <c r="L44" s="8" t="s">
        <v>222</v>
      </c>
      <c r="M44" s="8" t="s">
        <v>223</v>
      </c>
      <c r="N44" s="9">
        <f t="shared" si="0"/>
        <v>29</v>
      </c>
      <c r="O44" s="8">
        <v>26</v>
      </c>
      <c r="P44" s="8">
        <v>3</v>
      </c>
      <c r="Q44" s="8">
        <v>1</v>
      </c>
      <c r="R44" s="8">
        <v>62</v>
      </c>
      <c r="S44" s="8">
        <v>312</v>
      </c>
      <c r="T44" s="8">
        <v>0</v>
      </c>
      <c r="U44" s="8">
        <v>4</v>
      </c>
      <c r="V44" s="8">
        <v>22</v>
      </c>
      <c r="W44" s="8" t="s">
        <v>226</v>
      </c>
      <c r="X44" s="8" t="s">
        <v>227</v>
      </c>
      <c r="Y44" s="8"/>
    </row>
    <row r="45" ht="60" spans="1:25">
      <c r="A45" s="7">
        <v>41</v>
      </c>
      <c r="B45" s="8" t="s">
        <v>154</v>
      </c>
      <c r="C45" s="8" t="s">
        <v>123</v>
      </c>
      <c r="D45" s="8" t="s">
        <v>33</v>
      </c>
      <c r="E45" s="8" t="s">
        <v>221</v>
      </c>
      <c r="F45" s="8" t="s">
        <v>222</v>
      </c>
      <c r="G45" s="8" t="s">
        <v>228</v>
      </c>
      <c r="H45" s="8" t="s">
        <v>224</v>
      </c>
      <c r="I45" s="8" t="s">
        <v>229</v>
      </c>
      <c r="J45" s="8">
        <v>2025.2</v>
      </c>
      <c r="K45" s="8">
        <v>2025.12</v>
      </c>
      <c r="L45" s="8" t="s">
        <v>222</v>
      </c>
      <c r="M45" s="8" t="s">
        <v>228</v>
      </c>
      <c r="N45" s="9">
        <f t="shared" si="0"/>
        <v>29</v>
      </c>
      <c r="O45" s="8">
        <v>25</v>
      </c>
      <c r="P45" s="8">
        <v>4</v>
      </c>
      <c r="Q45" s="8">
        <v>1</v>
      </c>
      <c r="R45" s="8">
        <v>52</v>
      </c>
      <c r="S45" s="8">
        <v>201</v>
      </c>
      <c r="T45" s="8">
        <v>0</v>
      </c>
      <c r="U45" s="8">
        <v>5</v>
      </c>
      <c r="V45" s="8">
        <v>11</v>
      </c>
      <c r="W45" s="8" t="s">
        <v>230</v>
      </c>
      <c r="X45" s="8" t="s">
        <v>231</v>
      </c>
      <c r="Y45" s="8"/>
    </row>
    <row r="46" ht="60" spans="1:25">
      <c r="A46" s="7">
        <v>42</v>
      </c>
      <c r="B46" s="8" t="s">
        <v>154</v>
      </c>
      <c r="C46" s="8" t="s">
        <v>123</v>
      </c>
      <c r="D46" s="8" t="s">
        <v>232</v>
      </c>
      <c r="E46" s="8" t="s">
        <v>221</v>
      </c>
      <c r="F46" s="8" t="s">
        <v>222</v>
      </c>
      <c r="G46" s="8" t="s">
        <v>233</v>
      </c>
      <c r="H46" s="8" t="s">
        <v>234</v>
      </c>
      <c r="I46" s="8" t="s">
        <v>225</v>
      </c>
      <c r="J46" s="8" t="s">
        <v>235</v>
      </c>
      <c r="K46" s="8" t="s">
        <v>236</v>
      </c>
      <c r="L46" s="8" t="s">
        <v>222</v>
      </c>
      <c r="M46" s="8" t="s">
        <v>233</v>
      </c>
      <c r="N46" s="9">
        <f t="shared" si="0"/>
        <v>18</v>
      </c>
      <c r="O46" s="8">
        <v>15</v>
      </c>
      <c r="P46" s="8">
        <v>3</v>
      </c>
      <c r="Q46" s="8">
        <v>1</v>
      </c>
      <c r="R46" s="8">
        <v>62</v>
      </c>
      <c r="S46" s="8">
        <v>312</v>
      </c>
      <c r="T46" s="8">
        <v>0</v>
      </c>
      <c r="U46" s="8">
        <v>4</v>
      </c>
      <c r="V46" s="8">
        <v>22</v>
      </c>
      <c r="W46" s="8" t="s">
        <v>237</v>
      </c>
      <c r="X46" s="8" t="s">
        <v>231</v>
      </c>
      <c r="Y46" s="8"/>
    </row>
    <row r="47" ht="60" spans="1:25">
      <c r="A47" s="7">
        <v>43</v>
      </c>
      <c r="B47" s="8" t="s">
        <v>238</v>
      </c>
      <c r="C47" s="8" t="s">
        <v>239</v>
      </c>
      <c r="D47" s="8" t="s">
        <v>240</v>
      </c>
      <c r="E47" s="8" t="s">
        <v>221</v>
      </c>
      <c r="F47" s="8" t="s">
        <v>241</v>
      </c>
      <c r="G47" s="8" t="s">
        <v>242</v>
      </c>
      <c r="H47" s="8" t="s">
        <v>59</v>
      </c>
      <c r="I47" s="8" t="s">
        <v>243</v>
      </c>
      <c r="J47" s="15">
        <v>45717</v>
      </c>
      <c r="K47" s="18">
        <v>46021</v>
      </c>
      <c r="L47" s="8" t="s">
        <v>244</v>
      </c>
      <c r="M47" s="8" t="s">
        <v>245</v>
      </c>
      <c r="N47" s="9">
        <f t="shared" si="0"/>
        <v>20</v>
      </c>
      <c r="O47" s="8">
        <v>20</v>
      </c>
      <c r="P47" s="8">
        <v>0</v>
      </c>
      <c r="Q47" s="8" t="s">
        <v>246</v>
      </c>
      <c r="R47" s="8">
        <v>183</v>
      </c>
      <c r="S47" s="8">
        <v>552</v>
      </c>
      <c r="T47" s="8">
        <v>0</v>
      </c>
      <c r="U47" s="8">
        <v>12</v>
      </c>
      <c r="V47" s="8">
        <v>36</v>
      </c>
      <c r="W47" s="8" t="s">
        <v>247</v>
      </c>
      <c r="X47" s="8" t="s">
        <v>247</v>
      </c>
      <c r="Y47" s="8"/>
    </row>
    <row r="48" ht="108" spans="1:25">
      <c r="A48" s="7">
        <v>44</v>
      </c>
      <c r="B48" s="8" t="s">
        <v>114</v>
      </c>
      <c r="C48" s="8" t="s">
        <v>123</v>
      </c>
      <c r="D48" s="8" t="s">
        <v>33</v>
      </c>
      <c r="E48" s="8" t="s">
        <v>221</v>
      </c>
      <c r="F48" s="8" t="s">
        <v>248</v>
      </c>
      <c r="G48" s="8" t="s">
        <v>249</v>
      </c>
      <c r="H48" s="8" t="s">
        <v>250</v>
      </c>
      <c r="I48" s="8" t="s">
        <v>251</v>
      </c>
      <c r="J48" s="8">
        <v>2025.1</v>
      </c>
      <c r="K48" s="8">
        <v>2025.12</v>
      </c>
      <c r="L48" s="8" t="s">
        <v>248</v>
      </c>
      <c r="M48" s="8" t="s">
        <v>252</v>
      </c>
      <c r="N48" s="9">
        <f t="shared" si="0"/>
        <v>15</v>
      </c>
      <c r="O48" s="8">
        <v>15</v>
      </c>
      <c r="P48" s="8">
        <v>0</v>
      </c>
      <c r="Q48" s="8">
        <v>1</v>
      </c>
      <c r="R48" s="8">
        <v>42</v>
      </c>
      <c r="S48" s="8">
        <v>140</v>
      </c>
      <c r="T48" s="8">
        <v>1</v>
      </c>
      <c r="U48" s="8">
        <v>0</v>
      </c>
      <c r="V48" s="8">
        <v>0</v>
      </c>
      <c r="W48" s="8" t="s">
        <v>253</v>
      </c>
      <c r="X48" s="8" t="s">
        <v>254</v>
      </c>
      <c r="Y48" s="8"/>
    </row>
    <row r="49" ht="108" spans="1:25">
      <c r="A49" s="7">
        <v>45</v>
      </c>
      <c r="B49" s="10" t="s">
        <v>238</v>
      </c>
      <c r="C49" s="10" t="s">
        <v>239</v>
      </c>
      <c r="D49" s="10" t="s">
        <v>240</v>
      </c>
      <c r="E49" s="10" t="s">
        <v>221</v>
      </c>
      <c r="F49" s="7" t="s">
        <v>255</v>
      </c>
      <c r="G49" s="7" t="s">
        <v>256</v>
      </c>
      <c r="H49" s="10" t="s">
        <v>37</v>
      </c>
      <c r="I49" s="10" t="s">
        <v>255</v>
      </c>
      <c r="J49" s="10">
        <v>202407</v>
      </c>
      <c r="K49" s="10">
        <v>202412</v>
      </c>
      <c r="L49" s="10" t="s">
        <v>255</v>
      </c>
      <c r="M49" s="7" t="s">
        <v>257</v>
      </c>
      <c r="N49" s="9">
        <f t="shared" si="0"/>
        <v>45</v>
      </c>
      <c r="O49" s="10">
        <v>45</v>
      </c>
      <c r="P49" s="10">
        <v>0</v>
      </c>
      <c r="Q49" s="10">
        <v>1</v>
      </c>
      <c r="R49" s="10" t="s">
        <v>258</v>
      </c>
      <c r="S49" s="10" t="s">
        <v>259</v>
      </c>
      <c r="T49" s="10">
        <v>4</v>
      </c>
      <c r="U49" s="10" t="s">
        <v>260</v>
      </c>
      <c r="V49" s="10" t="s">
        <v>261</v>
      </c>
      <c r="W49" s="11" t="s">
        <v>262</v>
      </c>
      <c r="X49" s="10" t="s">
        <v>263</v>
      </c>
      <c r="Y49" s="10"/>
    </row>
    <row r="50" ht="72" spans="1:25">
      <c r="A50" s="7">
        <v>46</v>
      </c>
      <c r="B50" s="9" t="s">
        <v>42</v>
      </c>
      <c r="C50" s="9" t="s">
        <v>43</v>
      </c>
      <c r="D50" s="9" t="s">
        <v>264</v>
      </c>
      <c r="E50" s="8" t="s">
        <v>265</v>
      </c>
      <c r="F50" s="9" t="s">
        <v>266</v>
      </c>
      <c r="G50" s="9" t="s">
        <v>267</v>
      </c>
      <c r="H50" s="9" t="s">
        <v>37</v>
      </c>
      <c r="I50" s="9" t="s">
        <v>266</v>
      </c>
      <c r="J50" s="14">
        <v>45717</v>
      </c>
      <c r="K50" s="14">
        <v>45778</v>
      </c>
      <c r="L50" s="9" t="s">
        <v>266</v>
      </c>
      <c r="M50" s="9" t="s">
        <v>268</v>
      </c>
      <c r="N50" s="9">
        <f t="shared" si="0"/>
        <v>30</v>
      </c>
      <c r="O50" s="9">
        <v>30</v>
      </c>
      <c r="P50" s="9">
        <v>0</v>
      </c>
      <c r="Q50" s="9">
        <v>5</v>
      </c>
      <c r="R50" s="9">
        <v>1056</v>
      </c>
      <c r="S50" s="9">
        <v>3563</v>
      </c>
      <c r="T50" s="9">
        <v>3</v>
      </c>
      <c r="U50" s="9">
        <v>165</v>
      </c>
      <c r="V50" s="9">
        <v>56</v>
      </c>
      <c r="W50" s="9" t="s">
        <v>269</v>
      </c>
      <c r="X50" s="8" t="s">
        <v>270</v>
      </c>
      <c r="Y50" s="9"/>
    </row>
    <row r="51" ht="48" spans="1:25">
      <c r="A51" s="7">
        <v>47</v>
      </c>
      <c r="B51" s="12" t="s">
        <v>114</v>
      </c>
      <c r="C51" s="12" t="s">
        <v>271</v>
      </c>
      <c r="D51" s="12" t="s">
        <v>272</v>
      </c>
      <c r="E51" s="8" t="s">
        <v>265</v>
      </c>
      <c r="F51" s="12" t="s">
        <v>273</v>
      </c>
      <c r="G51" s="12" t="s">
        <v>274</v>
      </c>
      <c r="H51" s="8" t="s">
        <v>37</v>
      </c>
      <c r="I51" s="8" t="s">
        <v>275</v>
      </c>
      <c r="J51" s="14">
        <v>45778</v>
      </c>
      <c r="K51" s="14">
        <v>45931</v>
      </c>
      <c r="L51" s="12" t="s">
        <v>275</v>
      </c>
      <c r="M51" s="12" t="s">
        <v>276</v>
      </c>
      <c r="N51" s="9">
        <f t="shared" si="0"/>
        <v>29</v>
      </c>
      <c r="O51" s="12">
        <v>29</v>
      </c>
      <c r="P51" s="12">
        <v>0</v>
      </c>
      <c r="Q51" s="8">
        <v>1</v>
      </c>
      <c r="R51" s="8">
        <v>558</v>
      </c>
      <c r="S51" s="8">
        <v>1805</v>
      </c>
      <c r="T51" s="8">
        <v>1</v>
      </c>
      <c r="U51" s="8">
        <v>98</v>
      </c>
      <c r="V51" s="8">
        <v>315</v>
      </c>
      <c r="W51" s="8" t="s">
        <v>277</v>
      </c>
      <c r="X51" s="8" t="s">
        <v>278</v>
      </c>
      <c r="Y51" s="9"/>
    </row>
    <row r="52" ht="60" spans="1:25">
      <c r="A52" s="7">
        <v>48</v>
      </c>
      <c r="B52" s="9" t="s">
        <v>154</v>
      </c>
      <c r="C52" s="9" t="s">
        <v>123</v>
      </c>
      <c r="D52" s="9" t="s">
        <v>33</v>
      </c>
      <c r="E52" s="9" t="s">
        <v>265</v>
      </c>
      <c r="F52" s="9" t="s">
        <v>279</v>
      </c>
      <c r="G52" s="9" t="s">
        <v>280</v>
      </c>
      <c r="H52" s="9" t="s">
        <v>59</v>
      </c>
      <c r="I52" s="9" t="s">
        <v>279</v>
      </c>
      <c r="J52" s="14">
        <v>45689</v>
      </c>
      <c r="K52" s="14">
        <v>45748</v>
      </c>
      <c r="L52" s="9" t="s">
        <v>279</v>
      </c>
      <c r="M52" s="9" t="s">
        <v>281</v>
      </c>
      <c r="N52" s="9">
        <f t="shared" si="0"/>
        <v>15</v>
      </c>
      <c r="O52" s="9">
        <v>15</v>
      </c>
      <c r="P52" s="9">
        <v>0</v>
      </c>
      <c r="Q52" s="9">
        <v>1</v>
      </c>
      <c r="R52" s="9">
        <v>56</v>
      </c>
      <c r="S52" s="9">
        <v>186</v>
      </c>
      <c r="T52" s="9">
        <v>1</v>
      </c>
      <c r="U52" s="9">
        <v>26</v>
      </c>
      <c r="V52" s="9">
        <v>76</v>
      </c>
      <c r="W52" s="9" t="s">
        <v>282</v>
      </c>
      <c r="X52" s="9" t="s">
        <v>283</v>
      </c>
      <c r="Y52" s="9"/>
    </row>
    <row r="53" ht="60" spans="1:25">
      <c r="A53" s="7">
        <v>49</v>
      </c>
      <c r="B53" s="9" t="s">
        <v>154</v>
      </c>
      <c r="C53" s="9" t="s">
        <v>123</v>
      </c>
      <c r="D53" s="9" t="s">
        <v>33</v>
      </c>
      <c r="E53" s="9" t="s">
        <v>265</v>
      </c>
      <c r="F53" s="9" t="s">
        <v>279</v>
      </c>
      <c r="G53" s="9" t="s">
        <v>284</v>
      </c>
      <c r="H53" s="9" t="s">
        <v>59</v>
      </c>
      <c r="I53" s="9" t="s">
        <v>279</v>
      </c>
      <c r="J53" s="14">
        <v>45690</v>
      </c>
      <c r="K53" s="14">
        <v>45779</v>
      </c>
      <c r="L53" s="9" t="s">
        <v>279</v>
      </c>
      <c r="M53" s="9" t="s">
        <v>281</v>
      </c>
      <c r="N53" s="9">
        <f t="shared" si="0"/>
        <v>12</v>
      </c>
      <c r="O53" s="9">
        <v>12</v>
      </c>
      <c r="P53" s="9">
        <v>0</v>
      </c>
      <c r="Q53" s="9">
        <v>1</v>
      </c>
      <c r="R53" s="9">
        <v>44</v>
      </c>
      <c r="S53" s="9">
        <v>122</v>
      </c>
      <c r="T53" s="9">
        <v>1</v>
      </c>
      <c r="U53" s="9">
        <v>30</v>
      </c>
      <c r="V53" s="9">
        <v>80</v>
      </c>
      <c r="W53" s="9" t="s">
        <v>282</v>
      </c>
      <c r="X53" s="9" t="s">
        <v>283</v>
      </c>
      <c r="Y53" s="9"/>
    </row>
    <row r="54" ht="60" spans="1:25">
      <c r="A54" s="7">
        <v>50</v>
      </c>
      <c r="B54" s="9" t="s">
        <v>154</v>
      </c>
      <c r="C54" s="9" t="s">
        <v>123</v>
      </c>
      <c r="D54" s="9" t="s">
        <v>33</v>
      </c>
      <c r="E54" s="9" t="s">
        <v>265</v>
      </c>
      <c r="F54" s="9" t="s">
        <v>279</v>
      </c>
      <c r="G54" s="9" t="s">
        <v>285</v>
      </c>
      <c r="H54" s="9" t="s">
        <v>59</v>
      </c>
      <c r="I54" s="9" t="s">
        <v>279</v>
      </c>
      <c r="J54" s="14">
        <v>45691</v>
      </c>
      <c r="K54" s="14">
        <v>45750</v>
      </c>
      <c r="L54" s="9" t="s">
        <v>279</v>
      </c>
      <c r="M54" s="9" t="s">
        <v>281</v>
      </c>
      <c r="N54" s="9">
        <f t="shared" si="0"/>
        <v>13</v>
      </c>
      <c r="O54" s="9">
        <v>13</v>
      </c>
      <c r="P54" s="9">
        <v>0</v>
      </c>
      <c r="Q54" s="9">
        <v>1</v>
      </c>
      <c r="R54" s="9">
        <v>45</v>
      </c>
      <c r="S54" s="9">
        <v>156</v>
      </c>
      <c r="T54" s="9">
        <v>1</v>
      </c>
      <c r="U54" s="9">
        <v>22</v>
      </c>
      <c r="V54" s="9">
        <v>63</v>
      </c>
      <c r="W54" s="9" t="s">
        <v>282</v>
      </c>
      <c r="X54" s="9" t="s">
        <v>283</v>
      </c>
      <c r="Y54" s="9"/>
    </row>
    <row r="55" ht="48" spans="1:25">
      <c r="A55" s="7">
        <v>51</v>
      </c>
      <c r="B55" s="9" t="s">
        <v>286</v>
      </c>
      <c r="C55" s="9" t="s">
        <v>66</v>
      </c>
      <c r="D55" s="9" t="s">
        <v>287</v>
      </c>
      <c r="E55" s="9" t="s">
        <v>288</v>
      </c>
      <c r="F55" s="9" t="s">
        <v>289</v>
      </c>
      <c r="G55" s="9" t="s">
        <v>290</v>
      </c>
      <c r="H55" s="9" t="s">
        <v>37</v>
      </c>
      <c r="I55" s="9" t="s">
        <v>289</v>
      </c>
      <c r="J55" s="14" t="s">
        <v>291</v>
      </c>
      <c r="K55" s="14" t="s">
        <v>292</v>
      </c>
      <c r="L55" s="9" t="s">
        <v>289</v>
      </c>
      <c r="M55" s="9" t="s">
        <v>293</v>
      </c>
      <c r="N55" s="9">
        <f t="shared" si="0"/>
        <v>60</v>
      </c>
      <c r="O55" s="9">
        <v>30</v>
      </c>
      <c r="P55" s="9">
        <v>30</v>
      </c>
      <c r="Q55" s="9">
        <v>1</v>
      </c>
      <c r="R55" s="9">
        <v>168</v>
      </c>
      <c r="S55" s="9">
        <v>652</v>
      </c>
      <c r="T55" s="9"/>
      <c r="U55" s="9">
        <v>13</v>
      </c>
      <c r="V55" s="9">
        <v>34</v>
      </c>
      <c r="W55" s="9" t="s">
        <v>294</v>
      </c>
      <c r="X55" s="9"/>
      <c r="Y55" s="9"/>
    </row>
    <row r="56" ht="48" spans="1:25">
      <c r="A56" s="7">
        <v>52</v>
      </c>
      <c r="B56" s="9" t="s">
        <v>286</v>
      </c>
      <c r="C56" s="9" t="s">
        <v>123</v>
      </c>
      <c r="D56" s="9" t="s">
        <v>295</v>
      </c>
      <c r="E56" s="9" t="s">
        <v>288</v>
      </c>
      <c r="F56" s="9" t="s">
        <v>296</v>
      </c>
      <c r="G56" s="9" t="s">
        <v>297</v>
      </c>
      <c r="H56" s="9" t="s">
        <v>59</v>
      </c>
      <c r="I56" s="9" t="s">
        <v>296</v>
      </c>
      <c r="J56" s="14" t="s">
        <v>298</v>
      </c>
      <c r="K56" s="14" t="s">
        <v>292</v>
      </c>
      <c r="L56" s="9" t="s">
        <v>296</v>
      </c>
      <c r="M56" s="9" t="s">
        <v>299</v>
      </c>
      <c r="N56" s="9">
        <f t="shared" si="0"/>
        <v>9.5</v>
      </c>
      <c r="O56" s="9">
        <v>9.5</v>
      </c>
      <c r="P56" s="9">
        <v>0</v>
      </c>
      <c r="Q56" s="9">
        <v>1</v>
      </c>
      <c r="R56" s="9">
        <v>17</v>
      </c>
      <c r="S56" s="9">
        <v>85</v>
      </c>
      <c r="T56" s="9">
        <v>0</v>
      </c>
      <c r="U56" s="9">
        <v>2</v>
      </c>
      <c r="V56" s="9">
        <v>6</v>
      </c>
      <c r="W56" s="9"/>
      <c r="X56" s="9"/>
      <c r="Y56" s="9"/>
    </row>
    <row r="57" ht="48" spans="1:25">
      <c r="A57" s="7">
        <v>53</v>
      </c>
      <c r="B57" s="9" t="s">
        <v>286</v>
      </c>
      <c r="C57" s="9" t="s">
        <v>300</v>
      </c>
      <c r="D57" s="9" t="s">
        <v>301</v>
      </c>
      <c r="E57" s="9" t="s">
        <v>288</v>
      </c>
      <c r="F57" s="9" t="s">
        <v>302</v>
      </c>
      <c r="G57" s="9" t="s">
        <v>303</v>
      </c>
      <c r="H57" s="9" t="s">
        <v>37</v>
      </c>
      <c r="I57" s="9" t="s">
        <v>302</v>
      </c>
      <c r="J57" s="14" t="s">
        <v>291</v>
      </c>
      <c r="K57" s="14" t="s">
        <v>304</v>
      </c>
      <c r="L57" s="9" t="s">
        <v>302</v>
      </c>
      <c r="M57" s="9" t="s">
        <v>305</v>
      </c>
      <c r="N57" s="9">
        <f t="shared" si="0"/>
        <v>20</v>
      </c>
      <c r="O57" s="9">
        <v>15</v>
      </c>
      <c r="P57" s="9">
        <v>5</v>
      </c>
      <c r="Q57" s="9">
        <v>1</v>
      </c>
      <c r="R57" s="9">
        <v>938</v>
      </c>
      <c r="S57" s="9">
        <v>3987</v>
      </c>
      <c r="T57" s="9"/>
      <c r="U57" s="9">
        <v>68</v>
      </c>
      <c r="V57" s="9">
        <v>233</v>
      </c>
      <c r="W57" s="9" t="s">
        <v>306</v>
      </c>
      <c r="X57" s="9"/>
      <c r="Y57" s="9"/>
    </row>
    <row r="58" ht="48" spans="1:25">
      <c r="A58" s="7">
        <v>54</v>
      </c>
      <c r="B58" s="9" t="s">
        <v>286</v>
      </c>
      <c r="C58" s="9" t="s">
        <v>43</v>
      </c>
      <c r="D58" s="9" t="s">
        <v>307</v>
      </c>
      <c r="E58" s="9" t="s">
        <v>288</v>
      </c>
      <c r="F58" s="9" t="s">
        <v>302</v>
      </c>
      <c r="G58" s="9" t="s">
        <v>308</v>
      </c>
      <c r="H58" s="9" t="s">
        <v>59</v>
      </c>
      <c r="I58" s="9" t="s">
        <v>302</v>
      </c>
      <c r="J58" s="14" t="s">
        <v>291</v>
      </c>
      <c r="K58" s="14" t="s">
        <v>304</v>
      </c>
      <c r="L58" s="9" t="s">
        <v>302</v>
      </c>
      <c r="M58" s="9" t="s">
        <v>308</v>
      </c>
      <c r="N58" s="9">
        <f t="shared" si="0"/>
        <v>30</v>
      </c>
      <c r="O58" s="9">
        <v>19</v>
      </c>
      <c r="P58" s="9">
        <v>11</v>
      </c>
      <c r="Q58" s="9">
        <v>1</v>
      </c>
      <c r="R58" s="9">
        <v>140</v>
      </c>
      <c r="S58" s="9">
        <v>515</v>
      </c>
      <c r="T58" s="9"/>
      <c r="U58" s="9">
        <v>25</v>
      </c>
      <c r="V58" s="9">
        <v>69</v>
      </c>
      <c r="W58" s="9" t="s">
        <v>309</v>
      </c>
      <c r="X58" s="9"/>
      <c r="Y58" s="9"/>
    </row>
    <row r="59" ht="48" spans="1:25">
      <c r="A59" s="7">
        <v>55</v>
      </c>
      <c r="B59" s="9" t="s">
        <v>42</v>
      </c>
      <c r="C59" s="9" t="s">
        <v>43</v>
      </c>
      <c r="D59" s="9" t="s">
        <v>44</v>
      </c>
      <c r="E59" s="9" t="s">
        <v>288</v>
      </c>
      <c r="F59" s="9" t="s">
        <v>310</v>
      </c>
      <c r="G59" s="9" t="s">
        <v>311</v>
      </c>
      <c r="H59" s="9" t="s">
        <v>37</v>
      </c>
      <c r="I59" s="9" t="s">
        <v>310</v>
      </c>
      <c r="J59" s="14">
        <v>2024.12</v>
      </c>
      <c r="K59" s="14">
        <v>2025.3</v>
      </c>
      <c r="L59" s="9" t="s">
        <v>310</v>
      </c>
      <c r="M59" s="9" t="s">
        <v>312</v>
      </c>
      <c r="N59" s="9">
        <f t="shared" si="0"/>
        <v>27</v>
      </c>
      <c r="O59" s="9">
        <v>27</v>
      </c>
      <c r="P59" s="9"/>
      <c r="Q59" s="9">
        <v>1</v>
      </c>
      <c r="R59" s="9">
        <v>71</v>
      </c>
      <c r="S59" s="9">
        <v>247</v>
      </c>
      <c r="T59" s="9"/>
      <c r="U59" s="9">
        <v>4</v>
      </c>
      <c r="V59" s="9">
        <v>14</v>
      </c>
      <c r="W59" s="9"/>
      <c r="X59" s="9" t="s">
        <v>313</v>
      </c>
      <c r="Y59" s="9"/>
    </row>
    <row r="60" ht="72" spans="1:25">
      <c r="A60" s="7">
        <v>56</v>
      </c>
      <c r="B60" s="9" t="s">
        <v>114</v>
      </c>
      <c r="C60" s="9" t="s">
        <v>123</v>
      </c>
      <c r="D60" s="9" t="s">
        <v>33</v>
      </c>
      <c r="E60" s="9" t="s">
        <v>314</v>
      </c>
      <c r="F60" s="9" t="s">
        <v>315</v>
      </c>
      <c r="G60" s="9" t="s">
        <v>316</v>
      </c>
      <c r="H60" s="9" t="s">
        <v>317</v>
      </c>
      <c r="I60" s="9" t="s">
        <v>318</v>
      </c>
      <c r="J60" s="14">
        <v>2024.8</v>
      </c>
      <c r="K60" s="14" t="s">
        <v>319</v>
      </c>
      <c r="L60" s="9" t="s">
        <v>320</v>
      </c>
      <c r="M60" s="9" t="s">
        <v>321</v>
      </c>
      <c r="N60" s="9">
        <f t="shared" si="0"/>
        <v>20</v>
      </c>
      <c r="O60" s="9">
        <v>20</v>
      </c>
      <c r="P60" s="9">
        <v>0</v>
      </c>
      <c r="Q60" s="9">
        <v>1</v>
      </c>
      <c r="R60" s="9">
        <v>120</v>
      </c>
      <c r="S60" s="9">
        <v>450</v>
      </c>
      <c r="T60" s="9">
        <v>0</v>
      </c>
      <c r="U60" s="9">
        <v>30</v>
      </c>
      <c r="V60" s="9">
        <v>90</v>
      </c>
      <c r="W60" s="9" t="s">
        <v>322</v>
      </c>
      <c r="X60" s="9" t="s">
        <v>323</v>
      </c>
      <c r="Y60" s="9"/>
    </row>
    <row r="61" ht="72" spans="1:25">
      <c r="A61" s="7">
        <v>57</v>
      </c>
      <c r="B61" s="9" t="s">
        <v>42</v>
      </c>
      <c r="C61" s="9" t="s">
        <v>43</v>
      </c>
      <c r="D61" s="9" t="s">
        <v>44</v>
      </c>
      <c r="E61" s="9" t="s">
        <v>314</v>
      </c>
      <c r="F61" s="9" t="s">
        <v>324</v>
      </c>
      <c r="G61" s="9" t="s">
        <v>325</v>
      </c>
      <c r="H61" s="9" t="s">
        <v>317</v>
      </c>
      <c r="I61" s="9" t="s">
        <v>326</v>
      </c>
      <c r="J61" s="14">
        <v>2025.3</v>
      </c>
      <c r="K61" s="14" t="s">
        <v>327</v>
      </c>
      <c r="L61" s="9" t="s">
        <v>328</v>
      </c>
      <c r="M61" s="9" t="s">
        <v>329</v>
      </c>
      <c r="N61" s="9">
        <f t="shared" si="0"/>
        <v>18</v>
      </c>
      <c r="O61" s="9">
        <v>18</v>
      </c>
      <c r="P61" s="9">
        <v>0</v>
      </c>
      <c r="Q61" s="9">
        <v>1</v>
      </c>
      <c r="R61" s="9">
        <v>170</v>
      </c>
      <c r="S61" s="9">
        <v>700</v>
      </c>
      <c r="T61" s="9">
        <v>0</v>
      </c>
      <c r="U61" s="9">
        <v>9</v>
      </c>
      <c r="V61" s="9">
        <v>19</v>
      </c>
      <c r="W61" s="9" t="s">
        <v>330</v>
      </c>
      <c r="X61" s="9" t="s">
        <v>331</v>
      </c>
      <c r="Y61" s="9"/>
    </row>
    <row r="62" ht="60" spans="1:25">
      <c r="A62" s="7">
        <v>58</v>
      </c>
      <c r="B62" s="8" t="s">
        <v>154</v>
      </c>
      <c r="C62" s="10" t="s">
        <v>123</v>
      </c>
      <c r="D62" s="11" t="s">
        <v>33</v>
      </c>
      <c r="E62" s="13" t="s">
        <v>332</v>
      </c>
      <c r="F62" s="13" t="s">
        <v>333</v>
      </c>
      <c r="G62" s="7" t="s">
        <v>334</v>
      </c>
      <c r="H62" s="10" t="s">
        <v>59</v>
      </c>
      <c r="I62" s="7" t="s">
        <v>335</v>
      </c>
      <c r="J62" s="7">
        <v>202412</v>
      </c>
      <c r="K62" s="7">
        <v>202512</v>
      </c>
      <c r="L62" s="13" t="s">
        <v>336</v>
      </c>
      <c r="M62" s="7" t="s">
        <v>337</v>
      </c>
      <c r="N62" s="9">
        <f t="shared" si="0"/>
        <v>9</v>
      </c>
      <c r="O62" s="7">
        <v>9</v>
      </c>
      <c r="P62" s="10">
        <v>0</v>
      </c>
      <c r="Q62" s="7">
        <v>1</v>
      </c>
      <c r="R62" s="7">
        <v>28</v>
      </c>
      <c r="S62" s="7">
        <v>105</v>
      </c>
      <c r="T62" s="7">
        <v>0</v>
      </c>
      <c r="U62" s="7">
        <v>4</v>
      </c>
      <c r="V62" s="7">
        <v>15</v>
      </c>
      <c r="W62" s="7" t="s">
        <v>338</v>
      </c>
      <c r="X62" s="13" t="s">
        <v>339</v>
      </c>
      <c r="Y62" s="10"/>
    </row>
    <row r="63" ht="60" spans="1:25">
      <c r="A63" s="7">
        <v>59</v>
      </c>
      <c r="B63" s="8" t="s">
        <v>154</v>
      </c>
      <c r="C63" s="10" t="s">
        <v>123</v>
      </c>
      <c r="D63" s="11" t="s">
        <v>33</v>
      </c>
      <c r="E63" s="13" t="s">
        <v>332</v>
      </c>
      <c r="F63" s="13" t="s">
        <v>333</v>
      </c>
      <c r="G63" s="7" t="s">
        <v>340</v>
      </c>
      <c r="H63" s="10" t="s">
        <v>59</v>
      </c>
      <c r="I63" s="7" t="s">
        <v>341</v>
      </c>
      <c r="J63" s="7">
        <v>202412</v>
      </c>
      <c r="K63" s="7">
        <v>202512</v>
      </c>
      <c r="L63" s="13" t="s">
        <v>336</v>
      </c>
      <c r="M63" s="7" t="s">
        <v>342</v>
      </c>
      <c r="N63" s="9">
        <f t="shared" si="0"/>
        <v>10</v>
      </c>
      <c r="O63" s="7">
        <v>10</v>
      </c>
      <c r="P63" s="10">
        <v>0</v>
      </c>
      <c r="Q63" s="7">
        <v>1</v>
      </c>
      <c r="R63" s="7">
        <v>26</v>
      </c>
      <c r="S63" s="7">
        <v>110</v>
      </c>
      <c r="T63" s="7">
        <v>0</v>
      </c>
      <c r="U63" s="7">
        <v>8</v>
      </c>
      <c r="V63" s="7">
        <v>29</v>
      </c>
      <c r="W63" s="7" t="s">
        <v>338</v>
      </c>
      <c r="X63" s="13" t="s">
        <v>339</v>
      </c>
      <c r="Y63" s="7"/>
    </row>
    <row r="64" ht="72" spans="1:25">
      <c r="A64" s="7">
        <v>60</v>
      </c>
      <c r="B64" s="10" t="s">
        <v>154</v>
      </c>
      <c r="C64" s="10" t="s">
        <v>66</v>
      </c>
      <c r="D64" s="10" t="s">
        <v>343</v>
      </c>
      <c r="E64" s="13" t="s">
        <v>332</v>
      </c>
      <c r="F64" s="13" t="s">
        <v>344</v>
      </c>
      <c r="G64" s="7" t="s">
        <v>345</v>
      </c>
      <c r="H64" s="7" t="s">
        <v>37</v>
      </c>
      <c r="I64" s="7" t="s">
        <v>346</v>
      </c>
      <c r="J64" s="7">
        <v>202410</v>
      </c>
      <c r="K64" s="7">
        <v>202512</v>
      </c>
      <c r="L64" s="13" t="s">
        <v>347</v>
      </c>
      <c r="M64" s="7" t="s">
        <v>345</v>
      </c>
      <c r="N64" s="9">
        <f t="shared" si="0"/>
        <v>300</v>
      </c>
      <c r="O64" s="7">
        <v>30</v>
      </c>
      <c r="P64" s="10">
        <v>270</v>
      </c>
      <c r="Q64" s="7">
        <v>1</v>
      </c>
      <c r="R64" s="7">
        <v>25</v>
      </c>
      <c r="S64" s="7">
        <v>116</v>
      </c>
      <c r="T64" s="7">
        <v>0</v>
      </c>
      <c r="U64" s="7">
        <v>5</v>
      </c>
      <c r="V64" s="7">
        <v>7</v>
      </c>
      <c r="W64" s="7" t="s">
        <v>348</v>
      </c>
      <c r="X64" s="13" t="s">
        <v>349</v>
      </c>
      <c r="Y64" s="7"/>
    </row>
    <row r="65" ht="60" spans="1:25">
      <c r="A65" s="7">
        <v>61</v>
      </c>
      <c r="B65" s="10" t="s">
        <v>42</v>
      </c>
      <c r="C65" s="10" t="s">
        <v>43</v>
      </c>
      <c r="D65" s="10" t="s">
        <v>350</v>
      </c>
      <c r="E65" s="13" t="s">
        <v>332</v>
      </c>
      <c r="F65" s="13" t="s">
        <v>351</v>
      </c>
      <c r="G65" s="7" t="s">
        <v>352</v>
      </c>
      <c r="H65" s="7" t="s">
        <v>37</v>
      </c>
      <c r="I65" s="7" t="s">
        <v>353</v>
      </c>
      <c r="J65" s="7">
        <v>202501</v>
      </c>
      <c r="K65" s="7">
        <v>202512</v>
      </c>
      <c r="L65" s="13" t="s">
        <v>351</v>
      </c>
      <c r="M65" s="7" t="s">
        <v>354</v>
      </c>
      <c r="N65" s="9">
        <f t="shared" si="0"/>
        <v>13</v>
      </c>
      <c r="O65" s="7">
        <v>13</v>
      </c>
      <c r="P65" s="10">
        <v>0</v>
      </c>
      <c r="Q65" s="7">
        <v>2</v>
      </c>
      <c r="R65" s="7">
        <v>72</v>
      </c>
      <c r="S65" s="7">
        <v>220</v>
      </c>
      <c r="T65" s="7">
        <v>0</v>
      </c>
      <c r="U65" s="7">
        <v>3</v>
      </c>
      <c r="V65" s="7">
        <v>13</v>
      </c>
      <c r="W65" s="7" t="s">
        <v>348</v>
      </c>
      <c r="X65" s="13" t="s">
        <v>348</v>
      </c>
      <c r="Y65" s="7"/>
    </row>
    <row r="66" ht="60" spans="1:25">
      <c r="A66" s="7">
        <v>62</v>
      </c>
      <c r="B66" s="8" t="s">
        <v>154</v>
      </c>
      <c r="C66" s="10" t="s">
        <v>123</v>
      </c>
      <c r="D66" s="11" t="s">
        <v>33</v>
      </c>
      <c r="E66" s="13" t="s">
        <v>332</v>
      </c>
      <c r="F66" s="13" t="s">
        <v>355</v>
      </c>
      <c r="G66" s="7" t="s">
        <v>356</v>
      </c>
      <c r="H66" s="10" t="s">
        <v>59</v>
      </c>
      <c r="I66" s="7" t="s">
        <v>357</v>
      </c>
      <c r="J66" s="7">
        <v>202509</v>
      </c>
      <c r="K66" s="7">
        <v>202512</v>
      </c>
      <c r="L66" s="13" t="s">
        <v>358</v>
      </c>
      <c r="M66" s="7" t="s">
        <v>359</v>
      </c>
      <c r="N66" s="9">
        <f t="shared" si="0"/>
        <v>20</v>
      </c>
      <c r="O66" s="7">
        <v>20</v>
      </c>
      <c r="P66" s="10">
        <v>0</v>
      </c>
      <c r="Q66" s="7">
        <v>1</v>
      </c>
      <c r="R66" s="7">
        <v>112</v>
      </c>
      <c r="S66" s="7">
        <v>420</v>
      </c>
      <c r="T66" s="7">
        <v>0</v>
      </c>
      <c r="U66" s="7">
        <v>4</v>
      </c>
      <c r="V66" s="7">
        <v>11</v>
      </c>
      <c r="W66" s="7" t="s">
        <v>338</v>
      </c>
      <c r="X66" s="13" t="s">
        <v>360</v>
      </c>
      <c r="Y66" s="10"/>
    </row>
    <row r="67" ht="48" spans="1:25">
      <c r="A67" s="7">
        <v>63</v>
      </c>
      <c r="B67" s="10" t="s">
        <v>114</v>
      </c>
      <c r="C67" s="10" t="s">
        <v>123</v>
      </c>
      <c r="D67" s="10" t="s">
        <v>33</v>
      </c>
      <c r="E67" s="10" t="s">
        <v>361</v>
      </c>
      <c r="F67" s="10" t="s">
        <v>362</v>
      </c>
      <c r="G67" s="10" t="s">
        <v>363</v>
      </c>
      <c r="H67" s="10" t="s">
        <v>51</v>
      </c>
      <c r="I67" s="10" t="s">
        <v>362</v>
      </c>
      <c r="J67" s="10" t="s">
        <v>364</v>
      </c>
      <c r="K67" s="10" t="s">
        <v>364</v>
      </c>
      <c r="L67" s="10" t="s">
        <v>361</v>
      </c>
      <c r="M67" s="10" t="s">
        <v>365</v>
      </c>
      <c r="N67" s="9">
        <f t="shared" si="0"/>
        <v>90</v>
      </c>
      <c r="O67" s="10">
        <v>90</v>
      </c>
      <c r="P67" s="10">
        <v>0</v>
      </c>
      <c r="Q67" s="10">
        <v>1</v>
      </c>
      <c r="R67" s="10">
        <v>243</v>
      </c>
      <c r="S67" s="10">
        <v>1169</v>
      </c>
      <c r="T67" s="10"/>
      <c r="U67" s="10">
        <v>25</v>
      </c>
      <c r="V67" s="10">
        <v>78</v>
      </c>
      <c r="W67" s="10" t="s">
        <v>366</v>
      </c>
      <c r="X67" s="10" t="s">
        <v>367</v>
      </c>
      <c r="Y67" s="7"/>
    </row>
    <row r="68" ht="48" spans="1:25">
      <c r="A68" s="7">
        <v>64</v>
      </c>
      <c r="B68" s="10" t="s">
        <v>42</v>
      </c>
      <c r="C68" s="10" t="s">
        <v>43</v>
      </c>
      <c r="D68" s="10" t="s">
        <v>264</v>
      </c>
      <c r="E68" s="10" t="s">
        <v>361</v>
      </c>
      <c r="F68" s="10" t="s">
        <v>368</v>
      </c>
      <c r="G68" s="10" t="s">
        <v>369</v>
      </c>
      <c r="H68" s="10" t="s">
        <v>126</v>
      </c>
      <c r="I68" s="10" t="s">
        <v>370</v>
      </c>
      <c r="J68" s="10" t="s">
        <v>364</v>
      </c>
      <c r="K68" s="10" t="s">
        <v>364</v>
      </c>
      <c r="L68" s="10" t="s">
        <v>361</v>
      </c>
      <c r="M68" s="10" t="s">
        <v>371</v>
      </c>
      <c r="N68" s="9">
        <f t="shared" si="0"/>
        <v>28</v>
      </c>
      <c r="O68" s="10">
        <v>28</v>
      </c>
      <c r="P68" s="10"/>
      <c r="Q68" s="10">
        <v>1</v>
      </c>
      <c r="R68" s="10">
        <v>39</v>
      </c>
      <c r="S68" s="10">
        <v>112</v>
      </c>
      <c r="T68" s="10">
        <v>1</v>
      </c>
      <c r="U68" s="10">
        <v>11</v>
      </c>
      <c r="V68" s="10">
        <v>22</v>
      </c>
      <c r="W68" s="10"/>
      <c r="X68" s="10"/>
      <c r="Y68" s="7"/>
    </row>
    <row r="69" ht="60" spans="1:25">
      <c r="A69" s="7">
        <v>65</v>
      </c>
      <c r="B69" s="10" t="s">
        <v>42</v>
      </c>
      <c r="C69" s="10" t="s">
        <v>43</v>
      </c>
      <c r="D69" s="10" t="s">
        <v>264</v>
      </c>
      <c r="E69" s="10" t="s">
        <v>361</v>
      </c>
      <c r="F69" s="10" t="s">
        <v>368</v>
      </c>
      <c r="G69" s="10" t="s">
        <v>372</v>
      </c>
      <c r="H69" s="10" t="s">
        <v>59</v>
      </c>
      <c r="I69" s="10" t="s">
        <v>368</v>
      </c>
      <c r="J69" s="10" t="s">
        <v>364</v>
      </c>
      <c r="K69" s="10" t="s">
        <v>364</v>
      </c>
      <c r="L69" s="10" t="s">
        <v>361</v>
      </c>
      <c r="M69" s="10" t="s">
        <v>373</v>
      </c>
      <c r="N69" s="9">
        <f t="shared" ref="N69:N100" si="1">O69+P69</f>
        <v>29</v>
      </c>
      <c r="O69" s="10">
        <v>29</v>
      </c>
      <c r="P69" s="10">
        <v>0</v>
      </c>
      <c r="Q69" s="10">
        <v>1</v>
      </c>
      <c r="R69" s="10">
        <v>86</v>
      </c>
      <c r="S69" s="10">
        <v>198</v>
      </c>
      <c r="T69" s="10">
        <v>1</v>
      </c>
      <c r="U69" s="10">
        <v>14</v>
      </c>
      <c r="V69" s="10">
        <v>40</v>
      </c>
      <c r="W69" s="10" t="s">
        <v>142</v>
      </c>
      <c r="X69" s="10" t="s">
        <v>374</v>
      </c>
      <c r="Y69" s="7"/>
    </row>
    <row r="70" ht="60" spans="1:25">
      <c r="A70" s="7">
        <v>66</v>
      </c>
      <c r="B70" s="10" t="s">
        <v>114</v>
      </c>
      <c r="C70" s="10" t="s">
        <v>123</v>
      </c>
      <c r="D70" s="10" t="s">
        <v>33</v>
      </c>
      <c r="E70" s="10" t="s">
        <v>361</v>
      </c>
      <c r="F70" s="10" t="s">
        <v>375</v>
      </c>
      <c r="G70" s="10" t="s">
        <v>376</v>
      </c>
      <c r="H70" s="10" t="s">
        <v>37</v>
      </c>
      <c r="I70" s="10" t="s">
        <v>377</v>
      </c>
      <c r="J70" s="10">
        <v>2024</v>
      </c>
      <c r="K70" s="10">
        <v>2024</v>
      </c>
      <c r="L70" s="10" t="s">
        <v>361</v>
      </c>
      <c r="M70" s="10" t="s">
        <v>378</v>
      </c>
      <c r="N70" s="9">
        <f t="shared" si="1"/>
        <v>9</v>
      </c>
      <c r="O70" s="10">
        <v>9</v>
      </c>
      <c r="P70" s="10">
        <v>0</v>
      </c>
      <c r="Q70" s="10">
        <v>1</v>
      </c>
      <c r="R70" s="10">
        <v>19</v>
      </c>
      <c r="S70" s="10">
        <v>68</v>
      </c>
      <c r="T70" s="10">
        <v>1</v>
      </c>
      <c r="U70" s="10">
        <v>2</v>
      </c>
      <c r="V70" s="10">
        <v>3</v>
      </c>
      <c r="W70" s="10" t="s">
        <v>379</v>
      </c>
      <c r="X70" s="10" t="s">
        <v>380</v>
      </c>
      <c r="Y70" s="7"/>
    </row>
    <row r="71" ht="60" spans="1:25">
      <c r="A71" s="7">
        <v>67</v>
      </c>
      <c r="B71" s="7" t="s">
        <v>114</v>
      </c>
      <c r="C71" s="7" t="s">
        <v>123</v>
      </c>
      <c r="D71" s="7" t="s">
        <v>33</v>
      </c>
      <c r="E71" s="7" t="s">
        <v>381</v>
      </c>
      <c r="F71" s="7" t="s">
        <v>382</v>
      </c>
      <c r="G71" s="7" t="s">
        <v>383</v>
      </c>
      <c r="H71" s="7" t="s">
        <v>59</v>
      </c>
      <c r="I71" s="7" t="s">
        <v>382</v>
      </c>
      <c r="J71" s="7">
        <v>202501</v>
      </c>
      <c r="K71" s="7">
        <v>202506</v>
      </c>
      <c r="L71" s="7" t="s">
        <v>382</v>
      </c>
      <c r="M71" s="7" t="s">
        <v>384</v>
      </c>
      <c r="N71" s="9">
        <f t="shared" si="1"/>
        <v>15</v>
      </c>
      <c r="O71" s="7">
        <v>15</v>
      </c>
      <c r="P71" s="7">
        <v>0</v>
      </c>
      <c r="Q71" s="7">
        <v>1</v>
      </c>
      <c r="R71" s="7">
        <v>15</v>
      </c>
      <c r="S71" s="7">
        <v>49</v>
      </c>
      <c r="T71" s="7">
        <v>0</v>
      </c>
      <c r="U71" s="7">
        <v>6</v>
      </c>
      <c r="V71" s="7">
        <v>14</v>
      </c>
      <c r="W71" s="7" t="s">
        <v>385</v>
      </c>
      <c r="X71" s="7" t="s">
        <v>386</v>
      </c>
      <c r="Y71" s="7"/>
    </row>
    <row r="72" ht="60" spans="1:25">
      <c r="A72" s="7">
        <v>68</v>
      </c>
      <c r="B72" s="7" t="s">
        <v>114</v>
      </c>
      <c r="C72" s="7" t="s">
        <v>123</v>
      </c>
      <c r="D72" s="7" t="s">
        <v>33</v>
      </c>
      <c r="E72" s="7" t="s">
        <v>381</v>
      </c>
      <c r="F72" s="7" t="s">
        <v>387</v>
      </c>
      <c r="G72" s="7" t="s">
        <v>388</v>
      </c>
      <c r="H72" s="7" t="s">
        <v>59</v>
      </c>
      <c r="I72" s="7" t="s">
        <v>387</v>
      </c>
      <c r="J72" s="7">
        <v>202501</v>
      </c>
      <c r="K72" s="7">
        <v>202506</v>
      </c>
      <c r="L72" s="7" t="s">
        <v>387</v>
      </c>
      <c r="M72" s="7" t="s">
        <v>384</v>
      </c>
      <c r="N72" s="9">
        <f t="shared" si="1"/>
        <v>26</v>
      </c>
      <c r="O72" s="7">
        <v>26</v>
      </c>
      <c r="P72" s="7">
        <v>0</v>
      </c>
      <c r="Q72" s="7">
        <v>1</v>
      </c>
      <c r="R72" s="7">
        <v>50</v>
      </c>
      <c r="S72" s="7">
        <v>152</v>
      </c>
      <c r="T72" s="7">
        <v>0</v>
      </c>
      <c r="U72" s="7">
        <v>7</v>
      </c>
      <c r="V72" s="7">
        <v>21</v>
      </c>
      <c r="W72" s="7" t="s">
        <v>385</v>
      </c>
      <c r="X72" s="7" t="s">
        <v>386</v>
      </c>
      <c r="Y72" s="7"/>
    </row>
    <row r="73" ht="48" spans="1:25">
      <c r="A73" s="7">
        <v>69</v>
      </c>
      <c r="B73" s="7" t="s">
        <v>114</v>
      </c>
      <c r="C73" s="7" t="s">
        <v>123</v>
      </c>
      <c r="D73" s="7" t="s">
        <v>33</v>
      </c>
      <c r="E73" s="7" t="s">
        <v>381</v>
      </c>
      <c r="F73" s="7" t="s">
        <v>389</v>
      </c>
      <c r="G73" s="7" t="s">
        <v>390</v>
      </c>
      <c r="H73" s="7" t="s">
        <v>59</v>
      </c>
      <c r="I73" s="7" t="s">
        <v>391</v>
      </c>
      <c r="J73" s="7">
        <v>202501</v>
      </c>
      <c r="K73" s="7">
        <v>202505</v>
      </c>
      <c r="L73" s="7" t="s">
        <v>389</v>
      </c>
      <c r="M73" s="7" t="s">
        <v>392</v>
      </c>
      <c r="N73" s="9">
        <f t="shared" si="1"/>
        <v>25</v>
      </c>
      <c r="O73" s="7">
        <v>25</v>
      </c>
      <c r="P73" s="7">
        <v>0</v>
      </c>
      <c r="Q73" s="7">
        <v>1</v>
      </c>
      <c r="R73" s="7">
        <v>150</v>
      </c>
      <c r="S73" s="7">
        <v>520</v>
      </c>
      <c r="T73" s="7">
        <v>1</v>
      </c>
      <c r="U73" s="7">
        <v>33</v>
      </c>
      <c r="V73" s="7">
        <v>102</v>
      </c>
      <c r="W73" s="7" t="s">
        <v>393</v>
      </c>
      <c r="X73" s="7" t="s">
        <v>386</v>
      </c>
      <c r="Y73" s="7"/>
    </row>
    <row r="74" ht="48" spans="1:25">
      <c r="A74" s="7">
        <v>70</v>
      </c>
      <c r="B74" s="7" t="s">
        <v>114</v>
      </c>
      <c r="C74" s="7" t="s">
        <v>123</v>
      </c>
      <c r="D74" s="7" t="s">
        <v>33</v>
      </c>
      <c r="E74" s="7" t="s">
        <v>381</v>
      </c>
      <c r="F74" s="7" t="s">
        <v>389</v>
      </c>
      <c r="G74" s="7" t="s">
        <v>394</v>
      </c>
      <c r="H74" s="7" t="s">
        <v>37</v>
      </c>
      <c r="I74" s="7" t="s">
        <v>395</v>
      </c>
      <c r="J74" s="7">
        <v>202501</v>
      </c>
      <c r="K74" s="7">
        <v>202506</v>
      </c>
      <c r="L74" s="7" t="s">
        <v>389</v>
      </c>
      <c r="M74" s="7" t="s">
        <v>396</v>
      </c>
      <c r="N74" s="9">
        <f t="shared" si="1"/>
        <v>9.8</v>
      </c>
      <c r="O74" s="7">
        <v>9.8</v>
      </c>
      <c r="P74" s="7">
        <v>0</v>
      </c>
      <c r="Q74" s="7">
        <v>1</v>
      </c>
      <c r="R74" s="7">
        <v>55</v>
      </c>
      <c r="S74" s="7">
        <v>231</v>
      </c>
      <c r="T74" s="7">
        <v>1</v>
      </c>
      <c r="U74" s="7">
        <v>61</v>
      </c>
      <c r="V74" s="7">
        <v>240</v>
      </c>
      <c r="W74" s="7" t="s">
        <v>397</v>
      </c>
      <c r="X74" s="7" t="s">
        <v>386</v>
      </c>
      <c r="Y74" s="7"/>
    </row>
    <row r="75" ht="60" spans="1:25">
      <c r="A75" s="7">
        <v>71</v>
      </c>
      <c r="B75" s="7" t="s">
        <v>114</v>
      </c>
      <c r="C75" s="7" t="s">
        <v>123</v>
      </c>
      <c r="D75" s="7" t="s">
        <v>33</v>
      </c>
      <c r="E75" s="7" t="s">
        <v>381</v>
      </c>
      <c r="F75" s="7" t="s">
        <v>398</v>
      </c>
      <c r="G75" s="7" t="s">
        <v>399</v>
      </c>
      <c r="H75" s="7" t="s">
        <v>37</v>
      </c>
      <c r="I75" s="7" t="s">
        <v>400</v>
      </c>
      <c r="J75" s="7">
        <v>202501</v>
      </c>
      <c r="K75" s="7">
        <v>202506</v>
      </c>
      <c r="L75" s="7" t="s">
        <v>398</v>
      </c>
      <c r="M75" s="7" t="s">
        <v>401</v>
      </c>
      <c r="N75" s="9">
        <f t="shared" si="1"/>
        <v>30</v>
      </c>
      <c r="O75" s="7">
        <v>30</v>
      </c>
      <c r="P75" s="7">
        <v>0</v>
      </c>
      <c r="Q75" s="7">
        <v>1</v>
      </c>
      <c r="R75" s="7">
        <v>117</v>
      </c>
      <c r="S75" s="7">
        <v>321</v>
      </c>
      <c r="T75" s="7">
        <v>0</v>
      </c>
      <c r="U75" s="7">
        <v>5</v>
      </c>
      <c r="V75" s="7">
        <v>7</v>
      </c>
      <c r="W75" s="7" t="s">
        <v>402</v>
      </c>
      <c r="X75" s="7" t="s">
        <v>403</v>
      </c>
      <c r="Y75" s="7"/>
    </row>
    <row r="76" ht="60" spans="1:25">
      <c r="A76" s="7">
        <v>72</v>
      </c>
      <c r="B76" s="7" t="s">
        <v>114</v>
      </c>
      <c r="C76" s="7" t="s">
        <v>123</v>
      </c>
      <c r="D76" s="7" t="s">
        <v>33</v>
      </c>
      <c r="E76" s="7" t="s">
        <v>381</v>
      </c>
      <c r="F76" s="7" t="s">
        <v>404</v>
      </c>
      <c r="G76" s="7" t="s">
        <v>405</v>
      </c>
      <c r="H76" s="7"/>
      <c r="I76" s="7" t="s">
        <v>406</v>
      </c>
      <c r="J76" s="7">
        <v>202501</v>
      </c>
      <c r="K76" s="7">
        <v>202506</v>
      </c>
      <c r="L76" s="7" t="s">
        <v>404</v>
      </c>
      <c r="M76" s="7" t="s">
        <v>407</v>
      </c>
      <c r="N76" s="9">
        <f t="shared" si="1"/>
        <v>20</v>
      </c>
      <c r="O76" s="7">
        <v>20</v>
      </c>
      <c r="P76" s="7">
        <v>0</v>
      </c>
      <c r="Q76" s="7">
        <v>2</v>
      </c>
      <c r="R76" s="7">
        <v>70</v>
      </c>
      <c r="S76" s="7">
        <v>268</v>
      </c>
      <c r="T76" s="7">
        <v>0</v>
      </c>
      <c r="U76" s="7">
        <v>8</v>
      </c>
      <c r="V76" s="7">
        <v>35</v>
      </c>
      <c r="W76" s="7" t="s">
        <v>402</v>
      </c>
      <c r="X76" s="7" t="s">
        <v>403</v>
      </c>
      <c r="Y76" s="7"/>
    </row>
    <row r="77" ht="60" spans="1:25">
      <c r="A77" s="7">
        <v>73</v>
      </c>
      <c r="B77" s="7" t="s">
        <v>114</v>
      </c>
      <c r="C77" s="7" t="s">
        <v>123</v>
      </c>
      <c r="D77" s="7" t="s">
        <v>33</v>
      </c>
      <c r="E77" s="7" t="s">
        <v>381</v>
      </c>
      <c r="F77" s="7" t="s">
        <v>408</v>
      </c>
      <c r="G77" s="7" t="s">
        <v>409</v>
      </c>
      <c r="H77" s="7" t="s">
        <v>59</v>
      </c>
      <c r="I77" s="7" t="s">
        <v>408</v>
      </c>
      <c r="J77" s="7">
        <v>202501</v>
      </c>
      <c r="K77" s="7">
        <v>202506</v>
      </c>
      <c r="L77" s="7" t="s">
        <v>408</v>
      </c>
      <c r="M77" s="7" t="s">
        <v>410</v>
      </c>
      <c r="N77" s="9">
        <f t="shared" si="1"/>
        <v>20</v>
      </c>
      <c r="O77" s="7">
        <v>20</v>
      </c>
      <c r="P77" s="7"/>
      <c r="Q77" s="7">
        <v>5</v>
      </c>
      <c r="R77" s="7">
        <v>254</v>
      </c>
      <c r="S77" s="7">
        <v>723</v>
      </c>
      <c r="T77" s="7">
        <v>0</v>
      </c>
      <c r="U77" s="7">
        <v>14</v>
      </c>
      <c r="V77" s="7">
        <v>43</v>
      </c>
      <c r="W77" s="7" t="s">
        <v>402</v>
      </c>
      <c r="X77" s="7" t="s">
        <v>403</v>
      </c>
      <c r="Y77" s="19"/>
    </row>
    <row r="78" ht="60" spans="1:25">
      <c r="A78" s="7">
        <v>74</v>
      </c>
      <c r="B78" s="7" t="s">
        <v>114</v>
      </c>
      <c r="C78" s="7" t="s">
        <v>123</v>
      </c>
      <c r="D78" s="7" t="s">
        <v>33</v>
      </c>
      <c r="E78" s="7" t="s">
        <v>381</v>
      </c>
      <c r="F78" s="7" t="s">
        <v>411</v>
      </c>
      <c r="G78" s="7" t="s">
        <v>412</v>
      </c>
      <c r="H78" s="7" t="s">
        <v>37</v>
      </c>
      <c r="I78" s="7" t="s">
        <v>413</v>
      </c>
      <c r="J78" s="7">
        <v>202501</v>
      </c>
      <c r="K78" s="7">
        <v>202506</v>
      </c>
      <c r="L78" s="7" t="s">
        <v>411</v>
      </c>
      <c r="M78" s="7" t="s">
        <v>414</v>
      </c>
      <c r="N78" s="9">
        <f t="shared" si="1"/>
        <v>5</v>
      </c>
      <c r="O78" s="7">
        <v>2</v>
      </c>
      <c r="P78" s="7">
        <v>3</v>
      </c>
      <c r="Q78" s="7">
        <v>1</v>
      </c>
      <c r="R78" s="7">
        <v>210</v>
      </c>
      <c r="S78" s="7">
        <v>456</v>
      </c>
      <c r="T78" s="7">
        <v>0</v>
      </c>
      <c r="U78" s="7">
        <v>38</v>
      </c>
      <c r="V78" s="7">
        <v>136</v>
      </c>
      <c r="W78" s="7" t="s">
        <v>415</v>
      </c>
      <c r="X78" s="7" t="s">
        <v>416</v>
      </c>
      <c r="Y78" s="19"/>
    </row>
    <row r="79" ht="60" spans="1:25">
      <c r="A79" s="7">
        <v>75</v>
      </c>
      <c r="B79" s="7" t="s">
        <v>114</v>
      </c>
      <c r="C79" s="7" t="s">
        <v>66</v>
      </c>
      <c r="D79" s="7" t="s">
        <v>146</v>
      </c>
      <c r="E79" s="7" t="s">
        <v>381</v>
      </c>
      <c r="F79" s="7" t="s">
        <v>411</v>
      </c>
      <c r="G79" s="7" t="s">
        <v>417</v>
      </c>
      <c r="H79" s="7" t="s">
        <v>37</v>
      </c>
      <c r="I79" s="7" t="s">
        <v>413</v>
      </c>
      <c r="J79" s="7">
        <v>202501</v>
      </c>
      <c r="K79" s="7">
        <v>202506</v>
      </c>
      <c r="L79" s="7" t="s">
        <v>411</v>
      </c>
      <c r="M79" s="7" t="s">
        <v>418</v>
      </c>
      <c r="N79" s="9">
        <f t="shared" si="1"/>
        <v>2000</v>
      </c>
      <c r="O79" s="7">
        <v>50</v>
      </c>
      <c r="P79" s="7">
        <v>1950</v>
      </c>
      <c r="Q79" s="7">
        <v>1</v>
      </c>
      <c r="R79" s="7">
        <v>210</v>
      </c>
      <c r="S79" s="7">
        <v>456</v>
      </c>
      <c r="T79" s="7">
        <v>0</v>
      </c>
      <c r="U79" s="7">
        <v>38</v>
      </c>
      <c r="V79" s="7">
        <v>136</v>
      </c>
      <c r="W79" s="7" t="s">
        <v>415</v>
      </c>
      <c r="X79" s="7" t="s">
        <v>416</v>
      </c>
      <c r="Y79" s="19"/>
    </row>
    <row r="80" ht="48" spans="1:25">
      <c r="A80" s="7">
        <v>76</v>
      </c>
      <c r="B80" s="7" t="s">
        <v>114</v>
      </c>
      <c r="C80" s="7" t="s">
        <v>123</v>
      </c>
      <c r="D80" s="7" t="s">
        <v>33</v>
      </c>
      <c r="E80" s="7" t="s">
        <v>381</v>
      </c>
      <c r="F80" s="7" t="s">
        <v>419</v>
      </c>
      <c r="G80" s="7" t="s">
        <v>420</v>
      </c>
      <c r="H80" s="7" t="s">
        <v>37</v>
      </c>
      <c r="I80" s="7" t="s">
        <v>419</v>
      </c>
      <c r="J80" s="7">
        <v>2025.8</v>
      </c>
      <c r="K80" s="7">
        <v>2025.12</v>
      </c>
      <c r="L80" s="7" t="s">
        <v>419</v>
      </c>
      <c r="M80" s="7" t="s">
        <v>421</v>
      </c>
      <c r="N80" s="9">
        <f t="shared" si="1"/>
        <v>25</v>
      </c>
      <c r="O80" s="7">
        <v>25</v>
      </c>
      <c r="P80" s="7">
        <v>0</v>
      </c>
      <c r="Q80" s="7">
        <v>3</v>
      </c>
      <c r="R80" s="7">
        <v>150</v>
      </c>
      <c r="S80" s="7">
        <v>325</v>
      </c>
      <c r="T80" s="7">
        <v>0</v>
      </c>
      <c r="U80" s="7">
        <v>4</v>
      </c>
      <c r="V80" s="7">
        <v>12</v>
      </c>
      <c r="W80" s="7" t="s">
        <v>422</v>
      </c>
      <c r="X80" s="7" t="s">
        <v>386</v>
      </c>
      <c r="Y80" s="19"/>
    </row>
    <row r="81" ht="60" spans="1:25">
      <c r="A81" s="7">
        <v>77</v>
      </c>
      <c r="B81" s="7" t="s">
        <v>114</v>
      </c>
      <c r="C81" s="7" t="s">
        <v>123</v>
      </c>
      <c r="D81" s="7" t="s">
        <v>33</v>
      </c>
      <c r="E81" s="7" t="s">
        <v>381</v>
      </c>
      <c r="F81" s="7" t="s">
        <v>423</v>
      </c>
      <c r="G81" s="7" t="s">
        <v>424</v>
      </c>
      <c r="H81" s="7" t="s">
        <v>59</v>
      </c>
      <c r="I81" s="7" t="s">
        <v>423</v>
      </c>
      <c r="J81" s="7">
        <v>202501</v>
      </c>
      <c r="K81" s="7">
        <v>202506</v>
      </c>
      <c r="L81" s="7" t="s">
        <v>423</v>
      </c>
      <c r="M81" s="7" t="s">
        <v>384</v>
      </c>
      <c r="N81" s="9">
        <f t="shared" si="1"/>
        <v>10</v>
      </c>
      <c r="O81" s="7">
        <v>10</v>
      </c>
      <c r="P81" s="7">
        <v>0</v>
      </c>
      <c r="Q81" s="7">
        <v>1</v>
      </c>
      <c r="R81" s="7">
        <v>15</v>
      </c>
      <c r="S81" s="7">
        <v>52</v>
      </c>
      <c r="T81" s="7">
        <v>0</v>
      </c>
      <c r="U81" s="7">
        <v>6</v>
      </c>
      <c r="V81" s="7">
        <v>15</v>
      </c>
      <c r="W81" s="7" t="s">
        <v>385</v>
      </c>
      <c r="X81" s="7" t="s">
        <v>386</v>
      </c>
      <c r="Y81" s="19"/>
    </row>
    <row r="82" ht="60" spans="1:25">
      <c r="A82" s="7">
        <v>78</v>
      </c>
      <c r="B82" s="7" t="s">
        <v>114</v>
      </c>
      <c r="C82" s="7" t="s">
        <v>123</v>
      </c>
      <c r="D82" s="7" t="s">
        <v>33</v>
      </c>
      <c r="E82" s="7" t="s">
        <v>381</v>
      </c>
      <c r="F82" s="7" t="s">
        <v>423</v>
      </c>
      <c r="G82" s="7" t="s">
        <v>425</v>
      </c>
      <c r="H82" s="7" t="s">
        <v>59</v>
      </c>
      <c r="I82" s="7" t="s">
        <v>423</v>
      </c>
      <c r="J82" s="7">
        <v>202501</v>
      </c>
      <c r="K82" s="7">
        <v>202506</v>
      </c>
      <c r="L82" s="7" t="s">
        <v>423</v>
      </c>
      <c r="M82" s="7" t="s">
        <v>384</v>
      </c>
      <c r="N82" s="9">
        <f t="shared" si="1"/>
        <v>12</v>
      </c>
      <c r="O82" s="7">
        <v>12</v>
      </c>
      <c r="P82" s="7">
        <v>0</v>
      </c>
      <c r="Q82" s="7">
        <v>1</v>
      </c>
      <c r="R82" s="7">
        <v>12</v>
      </c>
      <c r="S82" s="7">
        <v>40</v>
      </c>
      <c r="T82" s="7">
        <v>0</v>
      </c>
      <c r="U82" s="7">
        <v>12</v>
      </c>
      <c r="V82" s="7">
        <v>23</v>
      </c>
      <c r="W82" s="7" t="s">
        <v>385</v>
      </c>
      <c r="X82" s="7" t="s">
        <v>386</v>
      </c>
      <c r="Y82" s="19"/>
    </row>
    <row r="83" ht="36" spans="1:25">
      <c r="A83" s="7">
        <v>79</v>
      </c>
      <c r="B83" s="7" t="s">
        <v>42</v>
      </c>
      <c r="C83" s="7" t="s">
        <v>43</v>
      </c>
      <c r="D83" s="7" t="s">
        <v>44</v>
      </c>
      <c r="E83" s="7" t="s">
        <v>381</v>
      </c>
      <c r="F83" s="7" t="s">
        <v>423</v>
      </c>
      <c r="G83" s="7" t="s">
        <v>426</v>
      </c>
      <c r="H83" s="7" t="s">
        <v>59</v>
      </c>
      <c r="I83" s="7" t="s">
        <v>423</v>
      </c>
      <c r="J83" s="7">
        <v>202501</v>
      </c>
      <c r="K83" s="7">
        <v>202506</v>
      </c>
      <c r="L83" s="7" t="s">
        <v>423</v>
      </c>
      <c r="M83" s="7" t="s">
        <v>427</v>
      </c>
      <c r="N83" s="9">
        <f t="shared" si="1"/>
        <v>6</v>
      </c>
      <c r="O83" s="7">
        <v>6</v>
      </c>
      <c r="P83" s="7">
        <v>0</v>
      </c>
      <c r="Q83" s="7">
        <v>1</v>
      </c>
      <c r="R83" s="7">
        <v>15</v>
      </c>
      <c r="S83" s="7">
        <v>35</v>
      </c>
      <c r="T83" s="7">
        <v>6</v>
      </c>
      <c r="U83" s="7">
        <v>6</v>
      </c>
      <c r="V83" s="7">
        <v>6</v>
      </c>
      <c r="W83" s="7" t="s">
        <v>428</v>
      </c>
      <c r="X83" s="7" t="s">
        <v>386</v>
      </c>
      <c r="Y83" s="19"/>
    </row>
    <row r="84" ht="60" spans="1:25">
      <c r="A84" s="7">
        <v>80</v>
      </c>
      <c r="B84" s="7" t="s">
        <v>114</v>
      </c>
      <c r="C84" s="7" t="s">
        <v>123</v>
      </c>
      <c r="D84" s="7" t="s">
        <v>33</v>
      </c>
      <c r="E84" s="7" t="s">
        <v>381</v>
      </c>
      <c r="F84" s="7" t="s">
        <v>423</v>
      </c>
      <c r="G84" s="7" t="s">
        <v>429</v>
      </c>
      <c r="H84" s="7" t="s">
        <v>59</v>
      </c>
      <c r="I84" s="7" t="s">
        <v>423</v>
      </c>
      <c r="J84" s="7">
        <v>202501</v>
      </c>
      <c r="K84" s="7">
        <v>202506</v>
      </c>
      <c r="L84" s="7" t="s">
        <v>423</v>
      </c>
      <c r="M84" s="7" t="s">
        <v>384</v>
      </c>
      <c r="N84" s="9">
        <f t="shared" si="1"/>
        <v>6</v>
      </c>
      <c r="O84" s="7">
        <v>6</v>
      </c>
      <c r="P84" s="7">
        <v>0</v>
      </c>
      <c r="Q84" s="7">
        <v>1</v>
      </c>
      <c r="R84" s="7">
        <v>6</v>
      </c>
      <c r="S84" s="7">
        <v>20</v>
      </c>
      <c r="T84" s="7">
        <v>0</v>
      </c>
      <c r="U84" s="7">
        <v>5</v>
      </c>
      <c r="V84" s="7">
        <v>12</v>
      </c>
      <c r="W84" s="7" t="s">
        <v>385</v>
      </c>
      <c r="X84" s="7" t="s">
        <v>386</v>
      </c>
      <c r="Y84" s="19"/>
    </row>
    <row r="85" ht="60" spans="1:25">
      <c r="A85" s="7">
        <v>81</v>
      </c>
      <c r="B85" s="11" t="s">
        <v>114</v>
      </c>
      <c r="C85" s="11" t="s">
        <v>271</v>
      </c>
      <c r="D85" s="11" t="s">
        <v>430</v>
      </c>
      <c r="E85" s="11" t="s">
        <v>431</v>
      </c>
      <c r="F85" s="11" t="s">
        <v>432</v>
      </c>
      <c r="G85" s="11" t="s">
        <v>433</v>
      </c>
      <c r="H85" s="11" t="s">
        <v>37</v>
      </c>
      <c r="I85" s="11" t="s">
        <v>431</v>
      </c>
      <c r="J85" s="11" t="s">
        <v>434</v>
      </c>
      <c r="K85" s="11" t="s">
        <v>435</v>
      </c>
      <c r="L85" s="11" t="s">
        <v>436</v>
      </c>
      <c r="M85" s="11" t="s">
        <v>437</v>
      </c>
      <c r="N85" s="9">
        <f t="shared" si="1"/>
        <v>80</v>
      </c>
      <c r="O85" s="11">
        <v>80</v>
      </c>
      <c r="P85" s="11">
        <v>0</v>
      </c>
      <c r="Q85" s="11">
        <v>183</v>
      </c>
      <c r="R85" s="11">
        <v>6486</v>
      </c>
      <c r="S85" s="11">
        <v>23761</v>
      </c>
      <c r="T85" s="11">
        <v>183</v>
      </c>
      <c r="U85" s="11">
        <v>6486</v>
      </c>
      <c r="V85" s="11">
        <v>23761</v>
      </c>
      <c r="W85" s="11" t="s">
        <v>192</v>
      </c>
      <c r="X85" s="11" t="s">
        <v>438</v>
      </c>
      <c r="Y85" s="20"/>
    </row>
    <row r="86" ht="60" spans="1:25">
      <c r="A86" s="7">
        <v>82</v>
      </c>
      <c r="B86" s="7" t="s">
        <v>114</v>
      </c>
      <c r="C86" s="7" t="s">
        <v>439</v>
      </c>
      <c r="D86" s="7" t="s">
        <v>440</v>
      </c>
      <c r="E86" s="7" t="s">
        <v>431</v>
      </c>
      <c r="F86" s="7" t="s">
        <v>432</v>
      </c>
      <c r="G86" s="7" t="s">
        <v>441</v>
      </c>
      <c r="H86" s="7" t="s">
        <v>37</v>
      </c>
      <c r="I86" s="7" t="s">
        <v>431</v>
      </c>
      <c r="J86" s="7" t="s">
        <v>434</v>
      </c>
      <c r="K86" s="7" t="s">
        <v>435</v>
      </c>
      <c r="L86" s="7" t="s">
        <v>436</v>
      </c>
      <c r="M86" s="7" t="s">
        <v>441</v>
      </c>
      <c r="N86" s="9">
        <f t="shared" si="1"/>
        <v>500</v>
      </c>
      <c r="O86" s="7">
        <v>300</v>
      </c>
      <c r="P86" s="7">
        <v>200</v>
      </c>
      <c r="Q86" s="7">
        <v>182</v>
      </c>
      <c r="R86" s="7">
        <v>1839</v>
      </c>
      <c r="S86" s="7">
        <v>7264</v>
      </c>
      <c r="T86" s="7">
        <v>182</v>
      </c>
      <c r="U86" s="7">
        <v>1839</v>
      </c>
      <c r="V86" s="7">
        <v>7264</v>
      </c>
      <c r="W86" s="7" t="s">
        <v>192</v>
      </c>
      <c r="X86" s="7"/>
      <c r="Y86" s="19"/>
    </row>
    <row r="87" ht="60" spans="1:25">
      <c r="A87" s="7">
        <v>83</v>
      </c>
      <c r="B87" s="7" t="s">
        <v>114</v>
      </c>
      <c r="C87" s="7" t="s">
        <v>66</v>
      </c>
      <c r="D87" s="7" t="s">
        <v>115</v>
      </c>
      <c r="E87" s="7" t="s">
        <v>431</v>
      </c>
      <c r="F87" s="7" t="s">
        <v>432</v>
      </c>
      <c r="G87" s="7" t="s">
        <v>442</v>
      </c>
      <c r="H87" s="7" t="s">
        <v>37</v>
      </c>
      <c r="I87" s="7" t="s">
        <v>431</v>
      </c>
      <c r="J87" s="7" t="s">
        <v>434</v>
      </c>
      <c r="K87" s="7" t="s">
        <v>435</v>
      </c>
      <c r="L87" s="7" t="s">
        <v>436</v>
      </c>
      <c r="M87" s="7" t="s">
        <v>442</v>
      </c>
      <c r="N87" s="9">
        <f t="shared" si="1"/>
        <v>500</v>
      </c>
      <c r="O87" s="7">
        <v>500</v>
      </c>
      <c r="P87" s="7">
        <v>0</v>
      </c>
      <c r="Q87" s="7">
        <v>182</v>
      </c>
      <c r="R87" s="7">
        <v>1839</v>
      </c>
      <c r="S87" s="7">
        <v>7264</v>
      </c>
      <c r="T87" s="7">
        <v>182</v>
      </c>
      <c r="U87" s="7">
        <v>1839</v>
      </c>
      <c r="V87" s="7">
        <v>7264</v>
      </c>
      <c r="W87" s="7" t="s">
        <v>192</v>
      </c>
      <c r="X87" s="7"/>
      <c r="Y87" s="19"/>
    </row>
    <row r="88" ht="60" spans="1:25">
      <c r="A88" s="7">
        <v>84</v>
      </c>
      <c r="B88" s="7" t="s">
        <v>42</v>
      </c>
      <c r="C88" s="7" t="s">
        <v>43</v>
      </c>
      <c r="D88" s="7" t="s">
        <v>49</v>
      </c>
      <c r="E88" s="7" t="s">
        <v>431</v>
      </c>
      <c r="F88" s="7" t="s">
        <v>432</v>
      </c>
      <c r="G88" s="7" t="s">
        <v>443</v>
      </c>
      <c r="H88" s="7" t="s">
        <v>37</v>
      </c>
      <c r="I88" s="7" t="s">
        <v>431</v>
      </c>
      <c r="J88" s="7" t="s">
        <v>434</v>
      </c>
      <c r="K88" s="7" t="s">
        <v>435</v>
      </c>
      <c r="L88" s="7" t="s">
        <v>436</v>
      </c>
      <c r="M88" s="7" t="s">
        <v>443</v>
      </c>
      <c r="N88" s="9">
        <f t="shared" si="1"/>
        <v>400</v>
      </c>
      <c r="O88" s="7">
        <v>400</v>
      </c>
      <c r="P88" s="7">
        <v>0</v>
      </c>
      <c r="Q88" s="7">
        <v>182</v>
      </c>
      <c r="R88" s="7">
        <v>1839</v>
      </c>
      <c r="S88" s="7">
        <v>7264</v>
      </c>
      <c r="T88" s="7">
        <v>182</v>
      </c>
      <c r="U88" s="7">
        <v>1839</v>
      </c>
      <c r="V88" s="7">
        <v>7264</v>
      </c>
      <c r="W88" s="7" t="s">
        <v>192</v>
      </c>
      <c r="X88" s="7" t="s">
        <v>444</v>
      </c>
      <c r="Y88" s="19"/>
    </row>
    <row r="89" ht="60" spans="1:25">
      <c r="A89" s="7">
        <v>85</v>
      </c>
      <c r="B89" s="7" t="s">
        <v>445</v>
      </c>
      <c r="C89" s="7" t="s">
        <v>446</v>
      </c>
      <c r="D89" s="7" t="s">
        <v>447</v>
      </c>
      <c r="E89" s="7" t="s">
        <v>431</v>
      </c>
      <c r="F89" s="7" t="s">
        <v>432</v>
      </c>
      <c r="G89" s="7" t="s">
        <v>448</v>
      </c>
      <c r="H89" s="7" t="s">
        <v>37</v>
      </c>
      <c r="I89" s="7" t="s">
        <v>431</v>
      </c>
      <c r="J89" s="7" t="s">
        <v>434</v>
      </c>
      <c r="K89" s="7" t="s">
        <v>435</v>
      </c>
      <c r="L89" s="7" t="s">
        <v>436</v>
      </c>
      <c r="M89" s="7" t="s">
        <v>449</v>
      </c>
      <c r="N89" s="9">
        <f t="shared" si="1"/>
        <v>350</v>
      </c>
      <c r="O89" s="7">
        <v>350</v>
      </c>
      <c r="P89" s="7">
        <v>0</v>
      </c>
      <c r="Q89" s="7">
        <v>182</v>
      </c>
      <c r="R89" s="7">
        <v>600</v>
      </c>
      <c r="S89" s="7">
        <v>2137</v>
      </c>
      <c r="T89" s="7">
        <v>182</v>
      </c>
      <c r="U89" s="7">
        <v>600</v>
      </c>
      <c r="V89" s="7">
        <v>2137</v>
      </c>
      <c r="W89" s="7" t="s">
        <v>449</v>
      </c>
      <c r="X89" s="7"/>
      <c r="Y89" s="19"/>
    </row>
    <row r="90" ht="60" spans="1:25">
      <c r="A90" s="7">
        <v>86</v>
      </c>
      <c r="B90" s="7" t="s">
        <v>114</v>
      </c>
      <c r="C90" s="7" t="s">
        <v>439</v>
      </c>
      <c r="D90" s="7" t="s">
        <v>450</v>
      </c>
      <c r="E90" s="7" t="s">
        <v>431</v>
      </c>
      <c r="F90" s="7" t="s">
        <v>432</v>
      </c>
      <c r="G90" s="7" t="s">
        <v>450</v>
      </c>
      <c r="H90" s="7" t="s">
        <v>37</v>
      </c>
      <c r="I90" s="7" t="s">
        <v>431</v>
      </c>
      <c r="J90" s="7" t="s">
        <v>434</v>
      </c>
      <c r="K90" s="7" t="s">
        <v>435</v>
      </c>
      <c r="L90" s="7" t="s">
        <v>436</v>
      </c>
      <c r="M90" s="7" t="s">
        <v>450</v>
      </c>
      <c r="N90" s="9">
        <f t="shared" si="1"/>
        <v>300</v>
      </c>
      <c r="O90" s="7">
        <v>300</v>
      </c>
      <c r="P90" s="7">
        <v>0</v>
      </c>
      <c r="Q90" s="7">
        <v>182</v>
      </c>
      <c r="R90" s="7">
        <v>1529</v>
      </c>
      <c r="S90" s="7">
        <v>6892</v>
      </c>
      <c r="T90" s="7">
        <v>182</v>
      </c>
      <c r="U90" s="7">
        <v>1529</v>
      </c>
      <c r="V90" s="7">
        <v>6892</v>
      </c>
      <c r="W90" s="7" t="s">
        <v>451</v>
      </c>
      <c r="X90" s="7"/>
      <c r="Y90" s="19"/>
    </row>
    <row r="91" ht="60" spans="1:25">
      <c r="A91" s="7">
        <v>87</v>
      </c>
      <c r="B91" s="7" t="s">
        <v>452</v>
      </c>
      <c r="C91" s="7" t="s">
        <v>453</v>
      </c>
      <c r="D91" s="7" t="s">
        <v>453</v>
      </c>
      <c r="E91" s="7" t="s">
        <v>431</v>
      </c>
      <c r="F91" s="7" t="s">
        <v>432</v>
      </c>
      <c r="G91" s="7" t="s">
        <v>453</v>
      </c>
      <c r="H91" s="7" t="s">
        <v>37</v>
      </c>
      <c r="I91" s="7" t="s">
        <v>431</v>
      </c>
      <c r="J91" s="7" t="s">
        <v>434</v>
      </c>
      <c r="K91" s="7" t="s">
        <v>435</v>
      </c>
      <c r="L91" s="7" t="s">
        <v>436</v>
      </c>
      <c r="M91" s="7" t="s">
        <v>454</v>
      </c>
      <c r="N91" s="9">
        <f t="shared" si="1"/>
        <v>300</v>
      </c>
      <c r="O91" s="7">
        <v>300</v>
      </c>
      <c r="P91" s="7">
        <v>0</v>
      </c>
      <c r="Q91" s="7">
        <v>182</v>
      </c>
      <c r="R91" s="7">
        <v>1839</v>
      </c>
      <c r="S91" s="7">
        <v>7264</v>
      </c>
      <c r="T91" s="7">
        <v>182</v>
      </c>
      <c r="U91" s="7">
        <v>1839</v>
      </c>
      <c r="V91" s="7">
        <v>7264</v>
      </c>
      <c r="W91" s="7" t="s">
        <v>455</v>
      </c>
      <c r="X91" s="7" t="s">
        <v>456</v>
      </c>
      <c r="Y91" s="19"/>
    </row>
    <row r="92" ht="132" spans="1:25">
      <c r="A92" s="7">
        <v>88</v>
      </c>
      <c r="B92" s="7" t="s">
        <v>457</v>
      </c>
      <c r="C92" s="7" t="s">
        <v>457</v>
      </c>
      <c r="D92" s="7" t="s">
        <v>457</v>
      </c>
      <c r="E92" s="7" t="s">
        <v>431</v>
      </c>
      <c r="F92" s="7" t="s">
        <v>432</v>
      </c>
      <c r="G92" s="7" t="s">
        <v>457</v>
      </c>
      <c r="H92" s="7" t="s">
        <v>37</v>
      </c>
      <c r="I92" s="7" t="s">
        <v>431</v>
      </c>
      <c r="J92" s="7" t="s">
        <v>434</v>
      </c>
      <c r="K92" s="7" t="s">
        <v>435</v>
      </c>
      <c r="L92" s="7" t="s">
        <v>436</v>
      </c>
      <c r="M92" s="7" t="s">
        <v>458</v>
      </c>
      <c r="N92" s="9">
        <f t="shared" si="1"/>
        <v>50</v>
      </c>
      <c r="O92" s="7">
        <v>50</v>
      </c>
      <c r="P92" s="7">
        <v>0</v>
      </c>
      <c r="Q92" s="7">
        <v>182</v>
      </c>
      <c r="R92" s="7">
        <v>1839</v>
      </c>
      <c r="S92" s="7">
        <v>7264</v>
      </c>
      <c r="T92" s="7">
        <v>182</v>
      </c>
      <c r="U92" s="7">
        <v>1839</v>
      </c>
      <c r="V92" s="7">
        <v>7264</v>
      </c>
      <c r="W92" s="7" t="s">
        <v>458</v>
      </c>
      <c r="X92" s="7"/>
      <c r="Y92" s="19"/>
    </row>
    <row r="93" ht="60" spans="1:25">
      <c r="A93" s="7">
        <v>89</v>
      </c>
      <c r="B93" s="7" t="s">
        <v>114</v>
      </c>
      <c r="C93" s="7" t="s">
        <v>66</v>
      </c>
      <c r="D93" s="7" t="s">
        <v>459</v>
      </c>
      <c r="E93" s="7" t="s">
        <v>431</v>
      </c>
      <c r="F93" s="7" t="s">
        <v>432</v>
      </c>
      <c r="G93" s="7" t="s">
        <v>460</v>
      </c>
      <c r="H93" s="7" t="s">
        <v>37</v>
      </c>
      <c r="I93" s="7" t="s">
        <v>431</v>
      </c>
      <c r="J93" s="7" t="s">
        <v>434</v>
      </c>
      <c r="K93" s="7" t="s">
        <v>435</v>
      </c>
      <c r="L93" s="7" t="s">
        <v>436</v>
      </c>
      <c r="M93" s="7" t="s">
        <v>461</v>
      </c>
      <c r="N93" s="9">
        <f t="shared" si="1"/>
        <v>10</v>
      </c>
      <c r="O93" s="7">
        <v>10</v>
      </c>
      <c r="P93" s="7">
        <v>0</v>
      </c>
      <c r="Q93" s="7">
        <v>182</v>
      </c>
      <c r="R93" s="7">
        <v>1839</v>
      </c>
      <c r="S93" s="7">
        <v>7264</v>
      </c>
      <c r="T93" s="7">
        <v>182</v>
      </c>
      <c r="U93" s="7">
        <v>1839</v>
      </c>
      <c r="V93" s="7">
        <v>7264</v>
      </c>
      <c r="W93" s="7" t="s">
        <v>461</v>
      </c>
      <c r="X93" s="7"/>
      <c r="Y93" s="19"/>
    </row>
    <row r="94" ht="60" spans="1:25">
      <c r="A94" s="7">
        <v>90</v>
      </c>
      <c r="B94" s="7" t="s">
        <v>462</v>
      </c>
      <c r="C94" s="7" t="s">
        <v>462</v>
      </c>
      <c r="D94" s="7" t="s">
        <v>463</v>
      </c>
      <c r="E94" s="7" t="s">
        <v>431</v>
      </c>
      <c r="F94" s="7" t="s">
        <v>432</v>
      </c>
      <c r="G94" s="7" t="s">
        <v>464</v>
      </c>
      <c r="H94" s="7" t="s">
        <v>37</v>
      </c>
      <c r="I94" s="7" t="s">
        <v>431</v>
      </c>
      <c r="J94" s="7" t="s">
        <v>434</v>
      </c>
      <c r="K94" s="7" t="s">
        <v>435</v>
      </c>
      <c r="L94" s="7" t="s">
        <v>465</v>
      </c>
      <c r="M94" s="7" t="s">
        <v>464</v>
      </c>
      <c r="N94" s="9">
        <f t="shared" si="1"/>
        <v>30</v>
      </c>
      <c r="O94" s="7">
        <v>30</v>
      </c>
      <c r="P94" s="7">
        <v>0</v>
      </c>
      <c r="Q94" s="7">
        <v>182</v>
      </c>
      <c r="R94" s="7">
        <v>1839</v>
      </c>
      <c r="S94" s="7">
        <v>7264</v>
      </c>
      <c r="T94" s="7">
        <v>182</v>
      </c>
      <c r="U94" s="7">
        <v>1839</v>
      </c>
      <c r="V94" s="7">
        <v>7264</v>
      </c>
      <c r="W94" s="7"/>
      <c r="X94" s="7"/>
      <c r="Y94" s="19"/>
    </row>
    <row r="95" ht="72" spans="1:25">
      <c r="A95" s="7">
        <v>91</v>
      </c>
      <c r="B95" s="7" t="s">
        <v>42</v>
      </c>
      <c r="C95" s="7" t="s">
        <v>43</v>
      </c>
      <c r="D95" s="7" t="s">
        <v>264</v>
      </c>
      <c r="E95" s="7" t="s">
        <v>431</v>
      </c>
      <c r="F95" s="7" t="s">
        <v>466</v>
      </c>
      <c r="G95" s="7" t="s">
        <v>467</v>
      </c>
      <c r="H95" s="7" t="s">
        <v>51</v>
      </c>
      <c r="I95" s="7" t="s">
        <v>468</v>
      </c>
      <c r="J95" s="7" t="s">
        <v>434</v>
      </c>
      <c r="K95" s="7" t="s">
        <v>435</v>
      </c>
      <c r="L95" s="7" t="s">
        <v>469</v>
      </c>
      <c r="M95" s="7" t="s">
        <v>470</v>
      </c>
      <c r="N95" s="9">
        <f t="shared" si="1"/>
        <v>200</v>
      </c>
      <c r="O95" s="7">
        <v>200</v>
      </c>
      <c r="P95" s="7"/>
      <c r="Q95" s="7">
        <v>35</v>
      </c>
      <c r="R95" s="7">
        <v>957</v>
      </c>
      <c r="S95" s="7">
        <v>3350</v>
      </c>
      <c r="T95" s="7"/>
      <c r="U95" s="7"/>
      <c r="V95" s="7"/>
      <c r="W95" s="7" t="s">
        <v>471</v>
      </c>
      <c r="X95" s="7"/>
      <c r="Y95" s="19"/>
    </row>
    <row r="96" ht="60" spans="1:25">
      <c r="A96" s="7">
        <v>92</v>
      </c>
      <c r="B96" s="7" t="s">
        <v>445</v>
      </c>
      <c r="C96" s="7" t="s">
        <v>472</v>
      </c>
      <c r="D96" s="7" t="s">
        <v>473</v>
      </c>
      <c r="E96" s="7" t="s">
        <v>431</v>
      </c>
      <c r="F96" s="7" t="s">
        <v>432</v>
      </c>
      <c r="G96" s="7" t="s">
        <v>474</v>
      </c>
      <c r="H96" s="7" t="s">
        <v>37</v>
      </c>
      <c r="I96" s="7" t="s">
        <v>431</v>
      </c>
      <c r="J96" s="7" t="s">
        <v>434</v>
      </c>
      <c r="K96" s="7" t="s">
        <v>435</v>
      </c>
      <c r="L96" s="7" t="s">
        <v>475</v>
      </c>
      <c r="M96" s="7" t="s">
        <v>474</v>
      </c>
      <c r="N96" s="9">
        <f t="shared" si="1"/>
        <v>800</v>
      </c>
      <c r="O96" s="7">
        <v>500</v>
      </c>
      <c r="P96" s="7">
        <v>300</v>
      </c>
      <c r="Q96" s="7">
        <v>182</v>
      </c>
      <c r="R96" s="7">
        <v>1839</v>
      </c>
      <c r="S96" s="7">
        <v>7264</v>
      </c>
      <c r="T96" s="7">
        <v>182</v>
      </c>
      <c r="U96" s="7">
        <v>1839</v>
      </c>
      <c r="V96" s="7">
        <v>7264</v>
      </c>
      <c r="W96" s="7" t="s">
        <v>476</v>
      </c>
      <c r="X96" s="7"/>
      <c r="Y96" s="19"/>
    </row>
    <row r="97" ht="60" spans="1:25">
      <c r="A97" s="7">
        <v>93</v>
      </c>
      <c r="B97" s="7" t="s">
        <v>114</v>
      </c>
      <c r="C97" s="7" t="s">
        <v>66</v>
      </c>
      <c r="D97" s="7" t="s">
        <v>477</v>
      </c>
      <c r="E97" s="7" t="s">
        <v>431</v>
      </c>
      <c r="F97" s="7" t="s">
        <v>432</v>
      </c>
      <c r="G97" s="7" t="s">
        <v>478</v>
      </c>
      <c r="H97" s="7" t="s">
        <v>37</v>
      </c>
      <c r="I97" s="7" t="s">
        <v>431</v>
      </c>
      <c r="J97" s="7" t="s">
        <v>434</v>
      </c>
      <c r="K97" s="7" t="s">
        <v>435</v>
      </c>
      <c r="L97" s="7" t="s">
        <v>479</v>
      </c>
      <c r="M97" s="7" t="s">
        <v>478</v>
      </c>
      <c r="N97" s="9">
        <f t="shared" si="1"/>
        <v>50</v>
      </c>
      <c r="O97" s="7">
        <v>50</v>
      </c>
      <c r="P97" s="7">
        <v>0</v>
      </c>
      <c r="Q97" s="7">
        <v>182</v>
      </c>
      <c r="R97" s="7">
        <v>1839</v>
      </c>
      <c r="S97" s="7">
        <v>7264</v>
      </c>
      <c r="T97" s="7">
        <v>182</v>
      </c>
      <c r="U97" s="7">
        <v>1839</v>
      </c>
      <c r="V97" s="7">
        <v>7264</v>
      </c>
      <c r="W97" s="7" t="s">
        <v>480</v>
      </c>
      <c r="X97" s="7"/>
      <c r="Y97" s="19"/>
    </row>
    <row r="98" ht="60" spans="1:25">
      <c r="A98" s="7">
        <v>94</v>
      </c>
      <c r="B98" s="7" t="s">
        <v>452</v>
      </c>
      <c r="C98" s="7" t="s">
        <v>481</v>
      </c>
      <c r="D98" s="7" t="s">
        <v>482</v>
      </c>
      <c r="E98" s="7" t="s">
        <v>431</v>
      </c>
      <c r="F98" s="7" t="s">
        <v>432</v>
      </c>
      <c r="G98" s="7" t="s">
        <v>483</v>
      </c>
      <c r="H98" s="7" t="s">
        <v>37</v>
      </c>
      <c r="I98" s="7" t="s">
        <v>431</v>
      </c>
      <c r="J98" s="7" t="s">
        <v>434</v>
      </c>
      <c r="K98" s="7" t="s">
        <v>435</v>
      </c>
      <c r="L98" s="7" t="s">
        <v>479</v>
      </c>
      <c r="M98" s="7" t="s">
        <v>483</v>
      </c>
      <c r="N98" s="9">
        <f t="shared" si="1"/>
        <v>300</v>
      </c>
      <c r="O98" s="7">
        <v>300</v>
      </c>
      <c r="P98" s="7">
        <v>0</v>
      </c>
      <c r="Q98" s="7">
        <v>182</v>
      </c>
      <c r="R98" s="7">
        <v>1839</v>
      </c>
      <c r="S98" s="7">
        <v>7264</v>
      </c>
      <c r="T98" s="7">
        <v>182</v>
      </c>
      <c r="U98" s="7">
        <v>1839</v>
      </c>
      <c r="V98" s="7">
        <v>7264</v>
      </c>
      <c r="W98" s="7" t="s">
        <v>484</v>
      </c>
      <c r="X98" s="7"/>
      <c r="Y98" s="19"/>
    </row>
    <row r="99" ht="60" spans="1:25">
      <c r="A99" s="7">
        <v>95</v>
      </c>
      <c r="B99" s="7" t="s">
        <v>485</v>
      </c>
      <c r="C99" s="7" t="s">
        <v>485</v>
      </c>
      <c r="D99" s="7" t="s">
        <v>485</v>
      </c>
      <c r="E99" s="7" t="s">
        <v>431</v>
      </c>
      <c r="F99" s="7" t="s">
        <v>432</v>
      </c>
      <c r="G99" s="7" t="s">
        <v>485</v>
      </c>
      <c r="H99" s="7" t="s">
        <v>37</v>
      </c>
      <c r="I99" s="7" t="s">
        <v>431</v>
      </c>
      <c r="J99" s="7">
        <v>202501</v>
      </c>
      <c r="K99" s="7">
        <v>202512</v>
      </c>
      <c r="L99" s="7" t="s">
        <v>486</v>
      </c>
      <c r="M99" s="7" t="s">
        <v>485</v>
      </c>
      <c r="N99" s="9">
        <f t="shared" si="1"/>
        <v>10</v>
      </c>
      <c r="O99" s="7">
        <v>10</v>
      </c>
      <c r="P99" s="7">
        <v>0</v>
      </c>
      <c r="Q99" s="7">
        <v>1</v>
      </c>
      <c r="R99" s="7">
        <v>50</v>
      </c>
      <c r="S99" s="7">
        <v>220</v>
      </c>
      <c r="T99" s="7"/>
      <c r="U99" s="7"/>
      <c r="V99" s="7"/>
      <c r="W99" s="7"/>
      <c r="X99" s="7"/>
      <c r="Y99" s="19"/>
    </row>
    <row r="100" ht="84" spans="1:25">
      <c r="A100" s="7">
        <v>96</v>
      </c>
      <c r="B100" s="7" t="s">
        <v>114</v>
      </c>
      <c r="C100" s="7" t="s">
        <v>66</v>
      </c>
      <c r="D100" s="7" t="s">
        <v>487</v>
      </c>
      <c r="E100" s="7" t="s">
        <v>431</v>
      </c>
      <c r="F100" s="7" t="s">
        <v>488</v>
      </c>
      <c r="G100" s="7" t="s">
        <v>489</v>
      </c>
      <c r="H100" s="7" t="s">
        <v>37</v>
      </c>
      <c r="I100" s="7" t="s">
        <v>488</v>
      </c>
      <c r="J100" s="7">
        <v>202501</v>
      </c>
      <c r="K100" s="7">
        <v>202512</v>
      </c>
      <c r="L100" s="7" t="s">
        <v>490</v>
      </c>
      <c r="M100" s="7" t="s">
        <v>489</v>
      </c>
      <c r="N100" s="9">
        <f t="shared" si="1"/>
        <v>400</v>
      </c>
      <c r="O100" s="7">
        <v>400</v>
      </c>
      <c r="P100" s="7">
        <v>0</v>
      </c>
      <c r="Q100" s="7">
        <v>182</v>
      </c>
      <c r="R100" s="7">
        <v>1839</v>
      </c>
      <c r="S100" s="7">
        <v>7264</v>
      </c>
      <c r="T100" s="7">
        <v>182</v>
      </c>
      <c r="U100" s="7">
        <v>1839</v>
      </c>
      <c r="V100" s="7">
        <v>7264</v>
      </c>
      <c r="W100" s="7" t="s">
        <v>142</v>
      </c>
      <c r="X100" s="7" t="s">
        <v>491</v>
      </c>
      <c r="Y100" s="19"/>
    </row>
    <row r="101" spans="14:14">
      <c r="N101" s="1">
        <f>SUM(N5:N100)</f>
        <v>8510.3</v>
      </c>
    </row>
    <row r="103" spans="14:14">
      <c r="N103" s="1">
        <f>N5+N7+N8+N9+N10+N11+N12+N13+N14+N15+N16+N17+N18+N19+N20+N21+N22+N24+N25+N26+N27+N28+N29+N30+N31+N32+N33+N34+N35+N36+N37+N38+N39+N40+N41+N42+N43+N44+N45+N46+N48+N51+N52+N53+N54+N55+N56+N57+N58+N60+N62+N63+N64+N66+N67+N70+N71+N72+N73+N74+N75+N76+N77+N78+N79+N80+N81+N82+N84+N85+N86+N87+N90+N93+N97+N100</f>
        <v>5814.5</v>
      </c>
    </row>
  </sheetData>
  <autoFilter xmlns:etc="http://www.wps.cn/officeDocument/2017/etCustomData" ref="A4:Y101" etc:filterBottomFollowUsedRange="0">
    <extLst/>
  </autoFilter>
  <mergeCells count="27">
    <mergeCell ref="A1:Y1"/>
    <mergeCell ref="B2:D2"/>
    <mergeCell ref="J2:K2"/>
    <mergeCell ref="N2:P2"/>
    <mergeCell ref="Q2:V2"/>
    <mergeCell ref="O3:P3"/>
    <mergeCell ref="T3:V3"/>
    <mergeCell ref="A2:A4"/>
    <mergeCell ref="B3:B4"/>
    <mergeCell ref="C3:C4"/>
    <mergeCell ref="D3:D4"/>
    <mergeCell ref="E2:E4"/>
    <mergeCell ref="F2:F4"/>
    <mergeCell ref="G2:G4"/>
    <mergeCell ref="H2:H4"/>
    <mergeCell ref="I2:I4"/>
    <mergeCell ref="J3:J4"/>
    <mergeCell ref="K3:K4"/>
    <mergeCell ref="L2:L4"/>
    <mergeCell ref="M2:M4"/>
    <mergeCell ref="N3:N4"/>
    <mergeCell ref="Q3:Q4"/>
    <mergeCell ref="R3:R4"/>
    <mergeCell ref="S3:S4"/>
    <mergeCell ref="W2:W4"/>
    <mergeCell ref="X2:X4"/>
    <mergeCell ref="Y2:Y4"/>
  </mergeCells>
  <dataValidations count="2">
    <dataValidation type="list" allowBlank="1" showInputMessage="1" showErrorMessage="1" sqref="B50 B52:B54 B62:B66 B85:B94 B96:B98">
      <formula1>"产业发展,就业项目,乡村建设行动,易地搬迁后扶,巩固三保障成果,乡村治理和精神文明建设,项目管理费,其它"</formula1>
    </dataValidation>
    <dataValidation type="list" allowBlank="1" showInputMessage="1" showErrorMessage="1" sqref="H51 H62:H65 H85:H94 H96:H98">
      <formula1>"新建,扩建,维修"</formula1>
    </dataValidation>
  </dataValidations>
  <pageMargins left="0.251388888888889" right="0.251388888888889" top="0.354166666666667" bottom="0.432638888888889" header="0.298611111111111" footer="0.298611111111111"/>
  <pageSetup paperSize="9" scale="7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自由行走的胡萝北</cp:lastModifiedBy>
  <dcterms:created xsi:type="dcterms:W3CDTF">2023-12-16T09:57:00Z</dcterms:created>
  <dcterms:modified xsi:type="dcterms:W3CDTF">2025-04-01T03:53:04Z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66B5C42010A541F29A6E275CE1C52712_13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false</vt:bool>
  </property>
</Properties>
</file>