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3" activeTab="3"/>
  </bookViews>
  <sheets>
    <sheet name="封面（2）" sheetId="1" state="hidden" r:id="rId1"/>
    <sheet name="表二 2025年永州经开区政府性基金预算收支总表" sheetId="4" r:id="rId2"/>
    <sheet name="附表一 2025年永州经开区政府性基金预算安排汇总表" sheetId="5" r:id="rId3"/>
    <sheet name="附表二  2025年永州经开区政府性基金预算安排表" sheetId="6" r:id="rId4"/>
    <sheet name="附表三 2025年永州经开区政府性基金预算安排表" sheetId="7" r:id="rId5"/>
  </sheets>
  <definedNames>
    <definedName name="_xlnm.Print_Titles" localSheetId="1">'表二 2025年永州经开区政府性基金预算收支总表'!$1:$4</definedName>
    <definedName name="_xlnm.Print_Titles" localSheetId="3">'附表二  2025年永州经开区政府性基金预算安排表'!$1:$3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<sst xmlns="http://schemas.openxmlformats.org/spreadsheetml/2006/main" count="168" uniqueCount="149">
  <si>
    <t>第二部分</t>
  </si>
  <si>
    <t xml:space="preserve">
2025年永州经济技术开发区
本级政府性基金预算</t>
  </si>
  <si>
    <t>天津市</t>
  </si>
  <si>
    <t xml:space="preserve">永州经济技术开发区财政局编制
</t>
  </si>
  <si>
    <t>河北省</t>
  </si>
  <si>
    <t>山西省</t>
  </si>
  <si>
    <t>内蒙古自治区</t>
  </si>
  <si>
    <t>表二：2025年永州经开区政府性基金预算收支总表</t>
  </si>
  <si>
    <t>单位：万元</t>
  </si>
  <si>
    <t>收    入</t>
  </si>
  <si>
    <t>支    出</t>
  </si>
  <si>
    <t>项目</t>
  </si>
  <si>
    <t>2025年
预算数</t>
  </si>
  <si>
    <t>2024年
预算数</t>
  </si>
  <si>
    <t>比上年
增减额</t>
  </si>
  <si>
    <t>一、农网还贷资金收入</t>
  </si>
  <si>
    <t>一、文化旅游体育与传媒支出</t>
  </si>
  <si>
    <t>二、海南省高等级公路车辆通行附加费收入</t>
  </si>
  <si>
    <t>国家电影事业发展专项资金安排的支出</t>
  </si>
  <si>
    <t>三、港口建设费收入</t>
  </si>
  <si>
    <t>旅游发展基金支出</t>
  </si>
  <si>
    <t>四、国家电影事业发展专项资金收入</t>
  </si>
  <si>
    <t>国家电影事业发展专项资金对应的专项债务收入安排的支出</t>
  </si>
  <si>
    <t>五、国有土地收益基金收入</t>
  </si>
  <si>
    <t>二、社会保障和就业支出</t>
  </si>
  <si>
    <t>六、农业土地开发资金收入</t>
  </si>
  <si>
    <t>大中型水库移民后期扶持基金支出</t>
  </si>
  <si>
    <t>七、国有土地使用权出让收入</t>
  </si>
  <si>
    <t>小型水库移民扶助基金安排的支出</t>
  </si>
  <si>
    <t>八、大中型水库库区基金收入</t>
  </si>
  <si>
    <t>小型水库移民扶助基金对应专项债务收入安排的支出</t>
  </si>
  <si>
    <t>九、彩票公益金收入</t>
  </si>
  <si>
    <t>三、节能环保支出</t>
  </si>
  <si>
    <t>十、城市基础设施配套费收入</t>
  </si>
  <si>
    <t>可再生能源电价附加收入安排的支出</t>
  </si>
  <si>
    <t>十一、小型水库移民扶助基金收入</t>
  </si>
  <si>
    <t>废弃电器电子产品处理基金支出</t>
  </si>
  <si>
    <t>十二、国家重大水利工程建设基金收入</t>
  </si>
  <si>
    <t>四、城乡社区支出</t>
  </si>
  <si>
    <t>十三、车辆通行费</t>
  </si>
  <si>
    <t>国有土地使用权出让收入安排的支出</t>
  </si>
  <si>
    <t>十四、污水处理费收入</t>
  </si>
  <si>
    <t>国有土地收益基金安排的支出</t>
  </si>
  <si>
    <t>十五、彩票发行机构和彩票销售机构的业务费用</t>
  </si>
  <si>
    <t>农业土地开发资金安排的支出</t>
  </si>
  <si>
    <t>十六、其他政府性基金收入</t>
  </si>
  <si>
    <t>城市基础设施配套费安排的支出</t>
  </si>
  <si>
    <t>十七、专项债券对应项目专项收入</t>
  </si>
  <si>
    <t>污水处理费安排的支出</t>
  </si>
  <si>
    <t>土地储备专项债券收入安排的支出</t>
  </si>
  <si>
    <t>城市基础设施配套费对应专项债务收入安排的支出</t>
  </si>
  <si>
    <t>污水处理费对应专项债务收入安排的支出</t>
  </si>
  <si>
    <t>国有土地使用权收入对应专项债务收入安排的支出</t>
  </si>
  <si>
    <t>五、农林水支出</t>
  </si>
  <si>
    <t>大中型水库库区基金安排的支出</t>
  </si>
  <si>
    <t>三峡水库库区基金支出</t>
  </si>
  <si>
    <t>国家重大水利工程建设基金安排的支出</t>
  </si>
  <si>
    <t>大中型水库库区基金对应专项债务收入安排的支出</t>
  </si>
  <si>
    <t>国家重大水利工程建设基金对应专项债务收入安排的支出</t>
  </si>
  <si>
    <t>六、交通运输支出</t>
  </si>
  <si>
    <t>车辆通行费安排的支出</t>
  </si>
  <si>
    <t>港口建设费安排的支出</t>
  </si>
  <si>
    <t>铁路建设基金支出</t>
  </si>
  <si>
    <t>船舶油污损害赔偿基金支出</t>
  </si>
  <si>
    <t>民航发展基金支出</t>
  </si>
  <si>
    <t>政府收费公路专项债券收入安排的支出</t>
  </si>
  <si>
    <t>车辆通行费对应专项债务收入安排的支出</t>
  </si>
  <si>
    <t>港口建设费对应专项债务收入安排的支出</t>
  </si>
  <si>
    <t>七、资源勘探工业信息等支出</t>
  </si>
  <si>
    <t>农网还贷资金支出</t>
  </si>
  <si>
    <t>八、其他支出</t>
  </si>
  <si>
    <t>其他政府性基金及对应专项债务收入安排的支出</t>
  </si>
  <si>
    <t>彩票发行销售机构业务费安排的支出</t>
  </si>
  <si>
    <t>彩票公益金安排的支出</t>
  </si>
  <si>
    <t>九、债务付息支出</t>
  </si>
  <si>
    <t>收入合计</t>
  </si>
  <si>
    <t>十、债务发行费用支出</t>
  </si>
  <si>
    <t>转移性收入</t>
  </si>
  <si>
    <t>支出合计</t>
  </si>
  <si>
    <t>政府性基金转移收入</t>
  </si>
  <si>
    <t>转移性支出</t>
  </si>
  <si>
    <t>政府性基金补助收入</t>
  </si>
  <si>
    <t>政府性基金转移支付</t>
  </si>
  <si>
    <t>政府性基金上解收入</t>
  </si>
  <si>
    <t>政府性基金补助支出</t>
  </si>
  <si>
    <t>上年结余收入</t>
  </si>
  <si>
    <t>政府性基金上解支出</t>
  </si>
  <si>
    <t>调入资金</t>
  </si>
  <si>
    <t>调出资金</t>
  </si>
  <si>
    <t>其中：地方政府性基金调入专项收入</t>
  </si>
  <si>
    <t>年终结余</t>
  </si>
  <si>
    <t>地方政府专项债务收入</t>
  </si>
  <si>
    <t>地方政府专项债务还本支出</t>
  </si>
  <si>
    <t>地方政府专项债务转贷收入</t>
  </si>
  <si>
    <t>地方政府专项债务转贷支出</t>
  </si>
  <si>
    <t>收入总计</t>
  </si>
  <si>
    <t>支出总计</t>
  </si>
  <si>
    <t>附表一：2025年永州经开区政府性基金预算安排汇总表</t>
  </si>
  <si>
    <t>合计</t>
  </si>
  <si>
    <t>土地出让金</t>
  </si>
  <si>
    <t>专项债券利息</t>
  </si>
  <si>
    <t>一、上年结余</t>
  </si>
  <si>
    <t>其中：上级补助</t>
  </si>
  <si>
    <t>二、本年收入</t>
  </si>
  <si>
    <t>1、本级征收</t>
  </si>
  <si>
    <t>2、上级返还</t>
  </si>
  <si>
    <t>3、其他</t>
  </si>
  <si>
    <t>4、专项债券收入</t>
  </si>
  <si>
    <t>5、土地债券资金</t>
  </si>
  <si>
    <t>三、本年支出</t>
  </si>
  <si>
    <t>1、管理费</t>
  </si>
  <si>
    <t>2、项目支出</t>
  </si>
  <si>
    <t>3、调出资金</t>
  </si>
  <si>
    <t>4、上缴省级支出</t>
  </si>
  <si>
    <t>5、上级补助支出</t>
  </si>
  <si>
    <t>6、上年结转支出</t>
  </si>
  <si>
    <t>四、本年累计结余</t>
  </si>
  <si>
    <t>附表二： 2025年永州经开区政府性基金预算安排表</t>
  </si>
  <si>
    <t>基金名称：土地出让金</t>
  </si>
  <si>
    <t>科目
代码</t>
  </si>
  <si>
    <t>比上年
增减</t>
  </si>
  <si>
    <t>备注</t>
  </si>
  <si>
    <t>一、上年结转</t>
  </si>
  <si>
    <t>（一）国有土地使用权出让收入</t>
  </si>
  <si>
    <t>1、土地出让价款收入</t>
  </si>
  <si>
    <t>2、补缴的土地价款</t>
  </si>
  <si>
    <t>3、划拨土地收入</t>
  </si>
  <si>
    <t>（二）土地储备专项债券收入</t>
  </si>
  <si>
    <t>（一）国有土地使用权出让收入安排的支出</t>
  </si>
  <si>
    <t>1、征地拆迁补偿支出</t>
  </si>
  <si>
    <t>主要用于永州产投集团、征地拆迁事务中心征地拆迁成本。</t>
  </si>
  <si>
    <t>2、土地开发支出</t>
  </si>
  <si>
    <t>3、城市建设支出</t>
  </si>
  <si>
    <t>4、农业生产发展支出</t>
  </si>
  <si>
    <t>5、其他支出</t>
  </si>
  <si>
    <t>（1）重大工程项目</t>
  </si>
  <si>
    <t>（2）防范金融风险支出</t>
  </si>
  <si>
    <t>（3）其他业务支出</t>
  </si>
  <si>
    <t>（二）国有土地使用权出让金债务付息支出</t>
  </si>
  <si>
    <t>（三）调出资金</t>
  </si>
  <si>
    <t>（四）土地储备专项债券收入安排的支出</t>
  </si>
  <si>
    <t>附表三：2025年永州经开区政府性基金预算安排表</t>
  </si>
  <si>
    <t>基金名称：专项债券利息收入</t>
  </si>
  <si>
    <t>增减额</t>
  </si>
  <si>
    <t>一、专项债券对应项目专项收入</t>
  </si>
  <si>
    <t>其他地方自行试点项目收益专项债券对应项目
专项收入</t>
  </si>
  <si>
    <t>永州市产投集团公司</t>
  </si>
  <si>
    <t>二、地方政府专项债务付息支出</t>
  </si>
  <si>
    <t>其他地方自行试点项目收益专项债券付息支出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</si>
</sst>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20"/>
      <color theme="1"/>
      <name val="等线"/>
      <charset val="134"/>
    </font>
    <font>
      <b/>
      <sz val="12"/>
      <color theme="1"/>
      <name val="等线"/>
      <charset val="134"/>
    </font>
    <font>
      <sz val="8"/>
      <color theme="1"/>
      <name val="等线"/>
      <charset val="134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2"/>
      <name val="宋体"/>
      <charset val="134"/>
    </font>
    <font>
      <sz val="16"/>
      <name val="楷体_GB2312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0" fontId="8" fillId="0" borderId="0" xfId="49" applyAlignment="1" applyProtection="1">
      <alignment vertical="center"/>
      <protection locked="0"/>
    </xf>
    <xf numFmtId="0" fontId="9" fillId="0" borderId="0" xfId="49" applyFont="1" applyAlignment="1" applyProtection="1">
      <alignment vertical="center"/>
      <protection locked="0"/>
    </xf>
    <xf numFmtId="0" fontId="10" fillId="0" borderId="0" xfId="49" applyFont="1" applyAlignment="1" applyProtection="1">
      <alignment horizontal="center" vertical="center"/>
      <protection locked="0"/>
    </xf>
    <xf numFmtId="0" fontId="11" fillId="0" borderId="0" xfId="49" applyFont="1" applyAlignment="1" applyProtection="1">
      <alignment horizontal="center" vertical="center" wrapText="1"/>
      <protection locked="0"/>
    </xf>
    <xf numFmtId="0" fontId="12" fillId="0" borderId="0" xfId="49" applyFont="1" applyAlignment="1" applyProtection="1">
      <alignment horizontal="center" vertical="center" wrapText="1"/>
      <protection locked="0"/>
    </xf>
    <xf numFmtId="0" fontId="13" fillId="0" borderId="0" xfId="49" applyFont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9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F16" sqref="F16"/>
    </sheetView>
  </sheetViews>
  <sheetFormatPr defaultColWidth="9" defaultRowHeight="14.25" outlineLevelRow="6" outlineLevelCol="1"/>
  <cols>
    <col min="1" max="1" width="128.75" style="21" customWidth="1"/>
    <col min="2" max="2" width="9" style="21" hidden="1" customWidth="1"/>
    <col min="3" max="16384" width="9" style="21"/>
  </cols>
  <sheetData>
    <row r="1" s="21" customFormat="1" ht="31.5" customHeight="1" spans="1:1">
      <c r="A1" s="22"/>
    </row>
    <row r="2" s="21" customFormat="1" ht="21.75" customHeight="1" spans="1:1">
      <c r="A2" s="22"/>
    </row>
    <row r="3" s="21" customFormat="1" ht="39.75" customHeight="1" spans="1:1">
      <c r="A3" s="23" t="s">
        <v>0</v>
      </c>
    </row>
    <row r="4" s="21" customFormat="1" ht="214.5" customHeight="1" spans="1:2">
      <c r="A4" s="24" t="s">
        <v>1</v>
      </c>
      <c r="B4" s="21" t="s">
        <v>2</v>
      </c>
    </row>
    <row r="5" s="21" customFormat="1" ht="90" customHeight="1" spans="1:2">
      <c r="A5" s="25" t="s">
        <v>3</v>
      </c>
      <c r="B5" s="21" t="s">
        <v>4</v>
      </c>
    </row>
    <row r="6" s="21" customFormat="1" ht="60" customHeight="1" spans="1:2">
      <c r="A6" s="23"/>
      <c r="B6" s="21" t="s">
        <v>5</v>
      </c>
    </row>
    <row r="7" s="21" customFormat="1" ht="42" customHeight="1" spans="1:2">
      <c r="A7" s="26"/>
      <c r="B7" s="21" t="s">
        <v>6</v>
      </c>
    </row>
  </sheetData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44" workbookViewId="0">
      <selection activeCell="H50" sqref="H50"/>
    </sheetView>
  </sheetViews>
  <sheetFormatPr defaultColWidth="9" defaultRowHeight="19" customHeight="1" outlineLevelCol="7"/>
  <cols>
    <col min="1" max="1" width="42.625" style="3" customWidth="1"/>
    <col min="2" max="4" width="9" style="3"/>
    <col min="5" max="5" width="42.625" style="3" customWidth="1"/>
    <col min="6" max="16384" width="9" style="3"/>
  </cols>
  <sheetData>
    <row r="1" ht="38" customHeight="1" spans="1:8">
      <c r="A1" s="4" t="s">
        <v>7</v>
      </c>
      <c r="B1" s="4"/>
      <c r="C1" s="4"/>
      <c r="D1" s="4"/>
      <c r="E1" s="4"/>
      <c r="F1" s="4"/>
      <c r="G1" s="4"/>
      <c r="H1" s="4"/>
    </row>
    <row r="2" s="3" customFormat="1" ht="15.75" spans="7:8">
      <c r="G2" s="14" t="s">
        <v>8</v>
      </c>
      <c r="H2" s="14"/>
    </row>
    <row r="3" s="1" customFormat="1" customHeight="1" spans="1:8">
      <c r="A3" s="15" t="s">
        <v>9</v>
      </c>
      <c r="B3" s="15"/>
      <c r="C3" s="15"/>
      <c r="D3" s="15"/>
      <c r="E3" s="15" t="s">
        <v>10</v>
      </c>
      <c r="F3" s="15"/>
      <c r="G3" s="15"/>
      <c r="H3" s="15"/>
    </row>
    <row r="4" s="2" customFormat="1" ht="33" customHeight="1" spans="1:8">
      <c r="A4" s="8" t="s">
        <v>11</v>
      </c>
      <c r="B4" s="7" t="s">
        <v>12</v>
      </c>
      <c r="C4" s="7" t="s">
        <v>13</v>
      </c>
      <c r="D4" s="7" t="s">
        <v>14</v>
      </c>
      <c r="E4" s="8" t="s">
        <v>11</v>
      </c>
      <c r="F4" s="7" t="s">
        <v>12</v>
      </c>
      <c r="G4" s="7" t="s">
        <v>13</v>
      </c>
      <c r="H4" s="7" t="s">
        <v>14</v>
      </c>
    </row>
    <row r="5" customHeight="1" spans="1:8">
      <c r="A5" s="10" t="s">
        <v>15</v>
      </c>
      <c r="B5" s="10"/>
      <c r="C5" s="10"/>
      <c r="D5" s="10"/>
      <c r="E5" s="10" t="s">
        <v>16</v>
      </c>
      <c r="F5" s="10"/>
      <c r="G5" s="10"/>
      <c r="H5" s="10"/>
    </row>
    <row r="6" customHeight="1" spans="1:8">
      <c r="A6" s="10" t="s">
        <v>17</v>
      </c>
      <c r="B6" s="10"/>
      <c r="C6" s="10"/>
      <c r="D6" s="10"/>
      <c r="E6" s="16" t="s">
        <v>18</v>
      </c>
      <c r="F6" s="10"/>
      <c r="G6" s="10"/>
      <c r="H6" s="10"/>
    </row>
    <row r="7" customHeight="1" spans="1:8">
      <c r="A7" s="10" t="s">
        <v>19</v>
      </c>
      <c r="B7" s="10"/>
      <c r="C7" s="10"/>
      <c r="D7" s="10"/>
      <c r="E7" s="16" t="s">
        <v>20</v>
      </c>
      <c r="F7" s="10"/>
      <c r="G7" s="10"/>
      <c r="H7" s="10"/>
    </row>
    <row r="8" customHeight="1" spans="1:8">
      <c r="A8" s="10" t="s">
        <v>21</v>
      </c>
      <c r="B8" s="10"/>
      <c r="C8" s="10"/>
      <c r="D8" s="10"/>
      <c r="E8" s="17" t="s">
        <v>22</v>
      </c>
      <c r="F8" s="10"/>
      <c r="G8" s="10"/>
      <c r="H8" s="10"/>
    </row>
    <row r="9" customHeight="1" spans="1:8">
      <c r="A9" s="10" t="s">
        <v>23</v>
      </c>
      <c r="B9" s="10"/>
      <c r="C9" s="10"/>
      <c r="D9" s="10"/>
      <c r="E9" s="10" t="s">
        <v>24</v>
      </c>
      <c r="F9" s="10"/>
      <c r="G9" s="10"/>
      <c r="H9" s="10"/>
    </row>
    <row r="10" customHeight="1" spans="1:8">
      <c r="A10" s="10" t="s">
        <v>25</v>
      </c>
      <c r="B10" s="10"/>
      <c r="C10" s="10"/>
      <c r="D10" s="10"/>
      <c r="E10" s="16" t="s">
        <v>26</v>
      </c>
      <c r="F10" s="10"/>
      <c r="G10" s="10"/>
      <c r="H10" s="10"/>
    </row>
    <row r="11" customHeight="1" spans="1:8">
      <c r="A11" s="10" t="s">
        <v>27</v>
      </c>
      <c r="B11" s="10">
        <f>'附表二  2025年永州经开区政府性基金预算安排表'!C5</f>
        <v>250000</v>
      </c>
      <c r="C11" s="10">
        <v>290000</v>
      </c>
      <c r="D11" s="10">
        <f>B11-C11</f>
        <v>-40000</v>
      </c>
      <c r="E11" s="16" t="s">
        <v>28</v>
      </c>
      <c r="F11" s="10"/>
      <c r="G11" s="10"/>
      <c r="H11" s="10"/>
    </row>
    <row r="12" customHeight="1" spans="1:8">
      <c r="A12" s="10" t="s">
        <v>29</v>
      </c>
      <c r="B12" s="10"/>
      <c r="C12" s="10"/>
      <c r="D12" s="10"/>
      <c r="E12" s="18" t="s">
        <v>30</v>
      </c>
      <c r="F12" s="10"/>
      <c r="G12" s="10"/>
      <c r="H12" s="10"/>
    </row>
    <row r="13" customHeight="1" spans="1:8">
      <c r="A13" s="10" t="s">
        <v>31</v>
      </c>
      <c r="B13" s="10"/>
      <c r="C13" s="10"/>
      <c r="D13" s="10"/>
      <c r="E13" s="10" t="s">
        <v>32</v>
      </c>
      <c r="F13" s="10"/>
      <c r="G13" s="10"/>
      <c r="H13" s="10"/>
    </row>
    <row r="14" customHeight="1" spans="1:8">
      <c r="A14" s="10" t="s">
        <v>33</v>
      </c>
      <c r="B14" s="10"/>
      <c r="C14" s="10"/>
      <c r="D14" s="10"/>
      <c r="E14" s="16" t="s">
        <v>34</v>
      </c>
      <c r="F14" s="10"/>
      <c r="G14" s="10"/>
      <c r="H14" s="10"/>
    </row>
    <row r="15" customHeight="1" spans="1:8">
      <c r="A15" s="10" t="s">
        <v>35</v>
      </c>
      <c r="B15" s="10"/>
      <c r="C15" s="10"/>
      <c r="D15" s="10"/>
      <c r="E15" s="16" t="s">
        <v>36</v>
      </c>
      <c r="F15" s="10"/>
      <c r="G15" s="10"/>
      <c r="H15" s="10"/>
    </row>
    <row r="16" customHeight="1" spans="1:8">
      <c r="A16" s="10" t="s">
        <v>37</v>
      </c>
      <c r="B16" s="10"/>
      <c r="C16" s="10"/>
      <c r="D16" s="10"/>
      <c r="E16" s="10" t="s">
        <v>38</v>
      </c>
      <c r="F16" s="10">
        <f>SUM(F17:F25)</f>
        <v>250000</v>
      </c>
      <c r="G16" s="10">
        <f>SUM(G17:G25)</f>
        <v>290000</v>
      </c>
      <c r="H16" s="10">
        <f>F16-G16</f>
        <v>-40000</v>
      </c>
    </row>
    <row r="17" customHeight="1" spans="1:8">
      <c r="A17" s="10" t="s">
        <v>39</v>
      </c>
      <c r="B17" s="10"/>
      <c r="C17" s="10"/>
      <c r="D17" s="10"/>
      <c r="E17" s="16" t="s">
        <v>40</v>
      </c>
      <c r="F17" s="10">
        <f>'附表二  2025年永州经开区政府性基金预算安排表'!C12</f>
        <v>250000</v>
      </c>
      <c r="G17" s="10">
        <v>290000</v>
      </c>
      <c r="H17" s="10">
        <f>F17-G17</f>
        <v>-40000</v>
      </c>
    </row>
    <row r="18" customHeight="1" spans="1:8">
      <c r="A18" s="10" t="s">
        <v>41</v>
      </c>
      <c r="B18" s="10"/>
      <c r="C18" s="10"/>
      <c r="D18" s="10"/>
      <c r="E18" s="16" t="s">
        <v>42</v>
      </c>
      <c r="F18" s="10"/>
      <c r="G18" s="10"/>
      <c r="H18" s="10"/>
    </row>
    <row r="19" customHeight="1" spans="1:8">
      <c r="A19" s="10" t="s">
        <v>43</v>
      </c>
      <c r="B19" s="10"/>
      <c r="C19" s="10"/>
      <c r="D19" s="10"/>
      <c r="E19" s="16" t="s">
        <v>44</v>
      </c>
      <c r="F19" s="10"/>
      <c r="G19" s="10"/>
      <c r="H19" s="10"/>
    </row>
    <row r="20" customHeight="1" spans="1:8">
      <c r="A20" s="10" t="s">
        <v>45</v>
      </c>
      <c r="B20" s="10"/>
      <c r="C20" s="10"/>
      <c r="D20" s="10"/>
      <c r="E20" s="16" t="s">
        <v>46</v>
      </c>
      <c r="F20" s="10"/>
      <c r="G20" s="10"/>
      <c r="H20" s="10"/>
    </row>
    <row r="21" customHeight="1" spans="1:8">
      <c r="A21" s="10" t="s">
        <v>47</v>
      </c>
      <c r="B21" s="10">
        <f>'附表三 2025年永州经开区政府性基金预算安排表'!C4</f>
        <v>15000</v>
      </c>
      <c r="C21" s="10">
        <v>12329</v>
      </c>
      <c r="D21" s="10">
        <f>B21-C21</f>
        <v>2671</v>
      </c>
      <c r="E21" s="16" t="s">
        <v>48</v>
      </c>
      <c r="F21" s="10"/>
      <c r="G21" s="10"/>
      <c r="H21" s="10"/>
    </row>
    <row r="22" customHeight="1" spans="1:8">
      <c r="A22" s="10"/>
      <c r="B22" s="10"/>
      <c r="C22" s="10"/>
      <c r="D22" s="10"/>
      <c r="E22" s="16" t="s">
        <v>49</v>
      </c>
      <c r="F22" s="10"/>
      <c r="G22" s="10"/>
      <c r="H22" s="10"/>
    </row>
    <row r="23" customHeight="1" spans="1:8">
      <c r="A23" s="10"/>
      <c r="B23" s="10"/>
      <c r="C23" s="10"/>
      <c r="D23" s="10"/>
      <c r="E23" s="19" t="s">
        <v>50</v>
      </c>
      <c r="F23" s="10"/>
      <c r="G23" s="10"/>
      <c r="H23" s="10"/>
    </row>
    <row r="24" customHeight="1" spans="1:8">
      <c r="A24" s="10"/>
      <c r="B24" s="10"/>
      <c r="C24" s="10"/>
      <c r="D24" s="10"/>
      <c r="E24" s="16" t="s">
        <v>51</v>
      </c>
      <c r="F24" s="10"/>
      <c r="G24" s="10"/>
      <c r="H24" s="10"/>
    </row>
    <row r="25" customHeight="1" spans="1:8">
      <c r="A25" s="10"/>
      <c r="B25" s="10"/>
      <c r="C25" s="10"/>
      <c r="D25" s="10"/>
      <c r="E25" s="19" t="s">
        <v>52</v>
      </c>
      <c r="F25" s="10"/>
      <c r="G25" s="10"/>
      <c r="H25" s="10"/>
    </row>
    <row r="26" customHeight="1" spans="1:8">
      <c r="A26" s="10"/>
      <c r="B26" s="10"/>
      <c r="C26" s="10"/>
      <c r="D26" s="10"/>
      <c r="E26" s="10" t="s">
        <v>53</v>
      </c>
      <c r="F26" s="10"/>
      <c r="G26" s="10"/>
      <c r="H26" s="10"/>
    </row>
    <row r="27" customHeight="1" spans="1:8">
      <c r="A27" s="10"/>
      <c r="B27" s="10"/>
      <c r="C27" s="10"/>
      <c r="D27" s="10"/>
      <c r="E27" s="16" t="s">
        <v>54</v>
      </c>
      <c r="F27" s="10"/>
      <c r="G27" s="10"/>
      <c r="H27" s="10"/>
    </row>
    <row r="28" customHeight="1" spans="1:8">
      <c r="A28" s="10"/>
      <c r="B28" s="10"/>
      <c r="C28" s="10"/>
      <c r="D28" s="10"/>
      <c r="E28" s="16" t="s">
        <v>55</v>
      </c>
      <c r="F28" s="10"/>
      <c r="G28" s="10"/>
      <c r="H28" s="10"/>
    </row>
    <row r="29" customHeight="1" spans="1:8">
      <c r="A29" s="10"/>
      <c r="B29" s="10"/>
      <c r="C29" s="10"/>
      <c r="D29" s="10"/>
      <c r="E29" s="16" t="s">
        <v>56</v>
      </c>
      <c r="F29" s="10"/>
      <c r="G29" s="10"/>
      <c r="H29" s="10"/>
    </row>
    <row r="30" customHeight="1" spans="1:8">
      <c r="A30" s="10"/>
      <c r="B30" s="10"/>
      <c r="C30" s="10"/>
      <c r="D30" s="10"/>
      <c r="E30" s="19" t="s">
        <v>57</v>
      </c>
      <c r="F30" s="10"/>
      <c r="G30" s="10"/>
      <c r="H30" s="10"/>
    </row>
    <row r="31" customHeight="1" spans="1:8">
      <c r="A31" s="10"/>
      <c r="B31" s="10"/>
      <c r="C31" s="10"/>
      <c r="D31" s="10"/>
      <c r="E31" s="17" t="s">
        <v>58</v>
      </c>
      <c r="F31" s="10"/>
      <c r="G31" s="10"/>
      <c r="H31" s="10"/>
    </row>
    <row r="32" customHeight="1" spans="1:8">
      <c r="A32" s="10"/>
      <c r="B32" s="10"/>
      <c r="C32" s="10"/>
      <c r="D32" s="10"/>
      <c r="E32" s="10" t="s">
        <v>59</v>
      </c>
      <c r="F32" s="10"/>
      <c r="G32" s="10"/>
      <c r="H32" s="10"/>
    </row>
    <row r="33" customHeight="1" spans="1:8">
      <c r="A33" s="10"/>
      <c r="B33" s="10"/>
      <c r="C33" s="10"/>
      <c r="D33" s="10"/>
      <c r="E33" s="16" t="s">
        <v>60</v>
      </c>
      <c r="F33" s="10"/>
      <c r="G33" s="10"/>
      <c r="H33" s="10"/>
    </row>
    <row r="34" customHeight="1" spans="1:8">
      <c r="A34" s="10"/>
      <c r="B34" s="10"/>
      <c r="C34" s="10"/>
      <c r="D34" s="10"/>
      <c r="E34" s="16" t="s">
        <v>61</v>
      </c>
      <c r="F34" s="10"/>
      <c r="G34" s="10"/>
      <c r="H34" s="10"/>
    </row>
    <row r="35" customHeight="1" spans="1:8">
      <c r="A35" s="10"/>
      <c r="B35" s="10"/>
      <c r="C35" s="10"/>
      <c r="D35" s="10"/>
      <c r="E35" s="16" t="s">
        <v>62</v>
      </c>
      <c r="F35" s="10"/>
      <c r="G35" s="10"/>
      <c r="H35" s="10"/>
    </row>
    <row r="36" customHeight="1" spans="1:8">
      <c r="A36" s="10"/>
      <c r="B36" s="10"/>
      <c r="C36" s="10"/>
      <c r="D36" s="10"/>
      <c r="E36" s="16" t="s">
        <v>63</v>
      </c>
      <c r="F36" s="10"/>
      <c r="G36" s="10"/>
      <c r="H36" s="10"/>
    </row>
    <row r="37" customHeight="1" spans="1:8">
      <c r="A37" s="10"/>
      <c r="B37" s="10"/>
      <c r="C37" s="10"/>
      <c r="D37" s="10"/>
      <c r="E37" s="16" t="s">
        <v>64</v>
      </c>
      <c r="F37" s="10"/>
      <c r="G37" s="10"/>
      <c r="H37" s="10"/>
    </row>
    <row r="38" customHeight="1" spans="1:8">
      <c r="A38" s="10"/>
      <c r="B38" s="10"/>
      <c r="C38" s="10"/>
      <c r="D38" s="10"/>
      <c r="E38" s="16" t="s">
        <v>65</v>
      </c>
      <c r="F38" s="10"/>
      <c r="G38" s="10"/>
      <c r="H38" s="10"/>
    </row>
    <row r="39" customHeight="1" spans="1:8">
      <c r="A39" s="10"/>
      <c r="B39" s="10"/>
      <c r="C39" s="10"/>
      <c r="D39" s="10"/>
      <c r="E39" s="16" t="s">
        <v>66</v>
      </c>
      <c r="F39" s="10"/>
      <c r="G39" s="10"/>
      <c r="H39" s="10"/>
    </row>
    <row r="40" customHeight="1" spans="1:8">
      <c r="A40" s="10"/>
      <c r="B40" s="10"/>
      <c r="C40" s="10"/>
      <c r="D40" s="10"/>
      <c r="E40" s="16" t="s">
        <v>67</v>
      </c>
      <c r="F40" s="10"/>
      <c r="G40" s="10"/>
      <c r="H40" s="10"/>
    </row>
    <row r="41" customHeight="1" spans="1:8">
      <c r="A41" s="10"/>
      <c r="B41" s="10"/>
      <c r="C41" s="10"/>
      <c r="D41" s="10"/>
      <c r="E41" s="10" t="s">
        <v>68</v>
      </c>
      <c r="F41" s="10"/>
      <c r="G41" s="10"/>
      <c r="H41" s="10"/>
    </row>
    <row r="42" customHeight="1" spans="1:8">
      <c r="A42" s="10"/>
      <c r="B42" s="10"/>
      <c r="C42" s="10"/>
      <c r="D42" s="10"/>
      <c r="E42" s="16" t="s">
        <v>69</v>
      </c>
      <c r="F42" s="10"/>
      <c r="G42" s="10"/>
      <c r="H42" s="10"/>
    </row>
    <row r="43" customHeight="1" spans="1:8">
      <c r="A43" s="10"/>
      <c r="B43" s="10"/>
      <c r="C43" s="10"/>
      <c r="D43" s="10"/>
      <c r="E43" s="10" t="s">
        <v>70</v>
      </c>
      <c r="F43" s="10"/>
      <c r="G43" s="10"/>
      <c r="H43" s="10"/>
    </row>
    <row r="44" customHeight="1" spans="1:8">
      <c r="A44" s="10"/>
      <c r="B44" s="10"/>
      <c r="C44" s="10"/>
      <c r="D44" s="10"/>
      <c r="E44" s="19" t="s">
        <v>71</v>
      </c>
      <c r="F44" s="10"/>
      <c r="G44" s="10"/>
      <c r="H44" s="10"/>
    </row>
    <row r="45" customHeight="1" spans="1:8">
      <c r="A45" s="10"/>
      <c r="B45" s="10"/>
      <c r="C45" s="10"/>
      <c r="D45" s="10"/>
      <c r="E45" s="16" t="s">
        <v>72</v>
      </c>
      <c r="F45" s="10"/>
      <c r="G45" s="10"/>
      <c r="H45" s="10"/>
    </row>
    <row r="46" customHeight="1" spans="1:8">
      <c r="A46" s="10"/>
      <c r="B46" s="10"/>
      <c r="C46" s="10"/>
      <c r="D46" s="10"/>
      <c r="E46" s="16" t="s">
        <v>73</v>
      </c>
      <c r="F46" s="10"/>
      <c r="G46" s="10"/>
      <c r="H46" s="10"/>
    </row>
    <row r="47" customHeight="1" spans="1:8">
      <c r="A47" s="10"/>
      <c r="B47" s="10"/>
      <c r="C47" s="10"/>
      <c r="D47" s="10"/>
      <c r="E47" s="10" t="s">
        <v>74</v>
      </c>
      <c r="F47" s="10">
        <f>'附表三 2025年永州经开区政府性基金预算安排表'!C6</f>
        <v>15000</v>
      </c>
      <c r="G47" s="10">
        <v>12329</v>
      </c>
      <c r="H47" s="10">
        <f>F47-G47</f>
        <v>2671</v>
      </c>
    </row>
    <row r="48" customHeight="1" spans="1:8">
      <c r="A48" s="8" t="s">
        <v>75</v>
      </c>
      <c r="B48" s="9">
        <f>SUM(B5:B21)</f>
        <v>265000</v>
      </c>
      <c r="C48" s="9">
        <f>SUM(C5:C21)</f>
        <v>302329</v>
      </c>
      <c r="D48" s="9">
        <f>B48-C48</f>
        <v>-37329</v>
      </c>
      <c r="E48" s="10" t="s">
        <v>76</v>
      </c>
      <c r="F48" s="10"/>
      <c r="G48" s="10"/>
      <c r="H48" s="10"/>
    </row>
    <row r="49" customHeight="1" spans="1:8">
      <c r="A49" s="9" t="s">
        <v>77</v>
      </c>
      <c r="B49" s="10"/>
      <c r="C49" s="10"/>
      <c r="D49" s="10"/>
      <c r="E49" s="8" t="s">
        <v>78</v>
      </c>
      <c r="F49" s="9">
        <f>F5+F9+F13+F16+F26+F32+F41+F43+F47+F48</f>
        <v>265000</v>
      </c>
      <c r="G49" s="9">
        <f>G5+G9+G13+G16+G26+G32+G41+G43+G47+G48</f>
        <v>302329</v>
      </c>
      <c r="H49" s="9">
        <f>F49-G49</f>
        <v>-37329</v>
      </c>
    </row>
    <row r="50" customHeight="1" spans="1:8">
      <c r="A50" s="16" t="s">
        <v>79</v>
      </c>
      <c r="B50" s="10"/>
      <c r="C50" s="10"/>
      <c r="D50" s="10"/>
      <c r="E50" s="9" t="s">
        <v>80</v>
      </c>
      <c r="F50" s="10"/>
      <c r="G50" s="10"/>
      <c r="H50" s="10"/>
    </row>
    <row r="51" customHeight="1" spans="1:8">
      <c r="A51" s="20" t="s">
        <v>81</v>
      </c>
      <c r="B51" s="10"/>
      <c r="C51" s="10"/>
      <c r="D51" s="10"/>
      <c r="E51" s="16" t="s">
        <v>82</v>
      </c>
      <c r="F51" s="10"/>
      <c r="G51" s="10"/>
      <c r="H51" s="10"/>
    </row>
    <row r="52" customHeight="1" spans="1:8">
      <c r="A52" s="20" t="s">
        <v>83</v>
      </c>
      <c r="B52" s="10"/>
      <c r="C52" s="10"/>
      <c r="D52" s="10"/>
      <c r="E52" s="20" t="s">
        <v>84</v>
      </c>
      <c r="F52" s="10"/>
      <c r="G52" s="10"/>
      <c r="H52" s="10"/>
    </row>
    <row r="53" customHeight="1" spans="1:8">
      <c r="A53" s="16" t="s">
        <v>85</v>
      </c>
      <c r="B53" s="10"/>
      <c r="C53" s="10"/>
      <c r="D53" s="10"/>
      <c r="E53" s="20" t="s">
        <v>86</v>
      </c>
      <c r="F53" s="10"/>
      <c r="G53" s="10"/>
      <c r="H53" s="10"/>
    </row>
    <row r="54" customHeight="1" spans="1:8">
      <c r="A54" s="16" t="s">
        <v>87</v>
      </c>
      <c r="B54" s="10"/>
      <c r="C54" s="10"/>
      <c r="D54" s="10"/>
      <c r="E54" s="16" t="s">
        <v>88</v>
      </c>
      <c r="F54" s="10"/>
      <c r="G54" s="10"/>
      <c r="H54" s="10"/>
    </row>
    <row r="55" customHeight="1" spans="1:8">
      <c r="A55" s="20" t="s">
        <v>89</v>
      </c>
      <c r="B55" s="10"/>
      <c r="C55" s="10"/>
      <c r="D55" s="10"/>
      <c r="E55" s="16" t="s">
        <v>90</v>
      </c>
      <c r="F55" s="10"/>
      <c r="G55" s="10"/>
      <c r="H55" s="10"/>
    </row>
    <row r="56" customHeight="1" spans="1:8">
      <c r="A56" s="16" t="s">
        <v>91</v>
      </c>
      <c r="B56" s="10"/>
      <c r="C56" s="10"/>
      <c r="D56" s="10"/>
      <c r="E56" s="16" t="s">
        <v>92</v>
      </c>
      <c r="F56" s="10"/>
      <c r="G56" s="10"/>
      <c r="H56" s="10"/>
    </row>
    <row r="57" customHeight="1" spans="1:8">
      <c r="A57" s="16" t="s">
        <v>93</v>
      </c>
      <c r="B57" s="10"/>
      <c r="C57" s="10"/>
      <c r="D57" s="10"/>
      <c r="E57" s="16" t="s">
        <v>94</v>
      </c>
      <c r="F57" s="10"/>
      <c r="G57" s="10"/>
      <c r="H57" s="10"/>
    </row>
    <row r="58" s="1" customFormat="1" customHeight="1" spans="1:8">
      <c r="A58" s="8" t="s">
        <v>95</v>
      </c>
      <c r="B58" s="9">
        <f>B48</f>
        <v>265000</v>
      </c>
      <c r="C58" s="9">
        <f>C48</f>
        <v>302329</v>
      </c>
      <c r="D58" s="9">
        <f>B58-C58</f>
        <v>-37329</v>
      </c>
      <c r="E58" s="8" t="s">
        <v>96</v>
      </c>
      <c r="F58" s="9">
        <f>F49</f>
        <v>265000</v>
      </c>
      <c r="G58" s="9">
        <f>G49</f>
        <v>302329</v>
      </c>
      <c r="H58" s="9">
        <f>F58-G58</f>
        <v>-37329</v>
      </c>
    </row>
  </sheetData>
  <mergeCells count="4">
    <mergeCell ref="A1:H1"/>
    <mergeCell ref="G2:H2"/>
    <mergeCell ref="A3:D3"/>
    <mergeCell ref="E3:H3"/>
  </mergeCells>
  <printOptions horizontalCentered="1"/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workbookViewId="0">
      <selection activeCell="C16" sqref="C16"/>
    </sheetView>
  </sheetViews>
  <sheetFormatPr defaultColWidth="9" defaultRowHeight="14.25" outlineLevelCol="3"/>
  <cols>
    <col min="1" max="1" width="64.25" style="3" customWidth="1"/>
    <col min="2" max="4" width="15.625" style="3" customWidth="1"/>
    <col min="5" max="16384" width="9" style="3"/>
  </cols>
  <sheetData>
    <row r="1" ht="39" customHeight="1" spans="1:4">
      <c r="A1" s="4" t="s">
        <v>97</v>
      </c>
      <c r="B1" s="4"/>
      <c r="C1" s="4"/>
      <c r="D1" s="4"/>
    </row>
    <row r="2" spans="4:4">
      <c r="D2" s="6" t="s">
        <v>8</v>
      </c>
    </row>
    <row r="3" ht="29" customHeight="1" spans="1:4">
      <c r="A3" s="8" t="s">
        <v>11</v>
      </c>
      <c r="B3" s="8" t="s">
        <v>98</v>
      </c>
      <c r="C3" s="8" t="s">
        <v>99</v>
      </c>
      <c r="D3" s="8" t="s">
        <v>100</v>
      </c>
    </row>
    <row r="4" s="1" customFormat="1" ht="24" customHeight="1" spans="1:4">
      <c r="A4" s="9" t="s">
        <v>101</v>
      </c>
      <c r="B4" s="9"/>
      <c r="C4" s="9"/>
      <c r="D4" s="9"/>
    </row>
    <row r="5" ht="24" customHeight="1" spans="1:4">
      <c r="A5" s="10" t="s">
        <v>102</v>
      </c>
      <c r="B5" s="10"/>
      <c r="C5" s="10"/>
      <c r="D5" s="10"/>
    </row>
    <row r="6" s="1" customFormat="1" ht="24" customHeight="1" spans="1:4">
      <c r="A6" s="9" t="s">
        <v>103</v>
      </c>
      <c r="B6" s="9">
        <f>SUM(C6:D6)</f>
        <v>265000</v>
      </c>
      <c r="C6" s="9">
        <f>C7</f>
        <v>250000</v>
      </c>
      <c r="D6" s="9">
        <f>D7</f>
        <v>15000</v>
      </c>
    </row>
    <row r="7" ht="24" customHeight="1" spans="1:4">
      <c r="A7" s="10" t="s">
        <v>104</v>
      </c>
      <c r="B7" s="10">
        <f>SUM(C7:D7)</f>
        <v>265000</v>
      </c>
      <c r="C7" s="10">
        <v>250000</v>
      </c>
      <c r="D7" s="10">
        <f>'附表三 2025年永州经开区政府性基金预算安排表'!C4</f>
        <v>15000</v>
      </c>
    </row>
    <row r="8" ht="24" customHeight="1" spans="1:4">
      <c r="A8" s="10" t="s">
        <v>105</v>
      </c>
      <c r="B8" s="10"/>
      <c r="C8" s="10"/>
      <c r="D8" s="10"/>
    </row>
    <row r="9" ht="24" customHeight="1" spans="1:4">
      <c r="A9" s="10" t="s">
        <v>106</v>
      </c>
      <c r="B9" s="10"/>
      <c r="C9" s="10"/>
      <c r="D9" s="10"/>
    </row>
    <row r="10" ht="24" customHeight="1" spans="1:4">
      <c r="A10" s="10" t="s">
        <v>107</v>
      </c>
      <c r="B10" s="10"/>
      <c r="C10" s="10"/>
      <c r="D10" s="10"/>
    </row>
    <row r="11" ht="24" customHeight="1" spans="1:4">
      <c r="A11" s="10" t="s">
        <v>108</v>
      </c>
      <c r="B11" s="10"/>
      <c r="C11" s="10"/>
      <c r="D11" s="10"/>
    </row>
    <row r="12" s="1" customFormat="1" ht="24" customHeight="1" spans="1:4">
      <c r="A12" s="9" t="s">
        <v>109</v>
      </c>
      <c r="B12" s="9">
        <f>SUM(C12:D12)</f>
        <v>265000</v>
      </c>
      <c r="C12" s="9">
        <f>C14</f>
        <v>250000</v>
      </c>
      <c r="D12" s="9">
        <f>D14</f>
        <v>15000</v>
      </c>
    </row>
    <row r="13" ht="24" customHeight="1" spans="1:4">
      <c r="A13" s="10" t="s">
        <v>110</v>
      </c>
      <c r="B13" s="10"/>
      <c r="C13" s="10"/>
      <c r="D13" s="10"/>
    </row>
    <row r="14" ht="24" customHeight="1" spans="1:4">
      <c r="A14" s="10" t="s">
        <v>111</v>
      </c>
      <c r="B14" s="10">
        <f>SUM(C14:D14)</f>
        <v>265000</v>
      </c>
      <c r="C14" s="10">
        <v>250000</v>
      </c>
      <c r="D14" s="10">
        <f>'附表三 2025年永州经开区政府性基金预算安排表'!C6</f>
        <v>15000</v>
      </c>
    </row>
    <row r="15" ht="24" customHeight="1" spans="1:4">
      <c r="A15" s="10" t="s">
        <v>112</v>
      </c>
      <c r="B15" s="10"/>
      <c r="C15" s="10"/>
      <c r="D15" s="10"/>
    </row>
    <row r="16" ht="24" customHeight="1" spans="1:4">
      <c r="A16" s="10" t="s">
        <v>113</v>
      </c>
      <c r="B16" s="10"/>
      <c r="C16" s="10"/>
      <c r="D16" s="10"/>
    </row>
    <row r="17" ht="24" customHeight="1" spans="1:4">
      <c r="A17" s="10" t="s">
        <v>114</v>
      </c>
      <c r="B17" s="10"/>
      <c r="C17" s="10"/>
      <c r="D17" s="10"/>
    </row>
    <row r="18" ht="24" customHeight="1" spans="1:4">
      <c r="A18" s="10" t="s">
        <v>115</v>
      </c>
      <c r="B18" s="10"/>
      <c r="C18" s="10"/>
      <c r="D18" s="10"/>
    </row>
    <row r="19" s="1" customFormat="1" ht="24" customHeight="1" spans="1:4">
      <c r="A19" s="9" t="s">
        <v>116</v>
      </c>
      <c r="B19" s="9">
        <v>0</v>
      </c>
      <c r="C19" s="9">
        <v>0</v>
      </c>
      <c r="D19" s="9">
        <v>0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96" orientation="landscape" horizontalDpi="600"/>
  <headerFooter>
    <oddFooter>&amp;C&amp;P+48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pane ySplit="3" topLeftCell="A9" activePane="bottomLeft" state="frozen"/>
      <selection/>
      <selection pane="bottomLeft" activeCell="F16" sqref="F16"/>
    </sheetView>
  </sheetViews>
  <sheetFormatPr defaultColWidth="9" defaultRowHeight="14.25" outlineLevelCol="5"/>
  <cols>
    <col min="1" max="1" width="10.625" style="12" customWidth="1"/>
    <col min="2" max="2" width="41" style="3" customWidth="1"/>
    <col min="3" max="5" width="10.625" style="3" customWidth="1"/>
    <col min="6" max="6" width="44.375" style="3" customWidth="1"/>
    <col min="7" max="16384" width="9" style="3"/>
  </cols>
  <sheetData>
    <row r="1" ht="42" customHeight="1" spans="1:6">
      <c r="A1" s="4" t="s">
        <v>117</v>
      </c>
      <c r="B1" s="4"/>
      <c r="C1" s="4"/>
      <c r="D1" s="4"/>
      <c r="E1" s="4"/>
      <c r="F1" s="4"/>
    </row>
    <row r="2" s="1" customFormat="1" spans="1:6">
      <c r="A2" s="5" t="s">
        <v>118</v>
      </c>
      <c r="B2" s="5"/>
      <c r="F2" s="6" t="s">
        <v>8</v>
      </c>
    </row>
    <row r="3" s="2" customFormat="1" ht="35" customHeight="1" spans="1:6">
      <c r="A3" s="7" t="s">
        <v>119</v>
      </c>
      <c r="B3" s="8" t="s">
        <v>11</v>
      </c>
      <c r="C3" s="7" t="s">
        <v>12</v>
      </c>
      <c r="D3" s="7" t="s">
        <v>13</v>
      </c>
      <c r="E3" s="7" t="s">
        <v>120</v>
      </c>
      <c r="F3" s="8" t="s">
        <v>121</v>
      </c>
    </row>
    <row r="4" s="1" customFormat="1" ht="23" customHeight="1" spans="1:6">
      <c r="A4" s="8"/>
      <c r="B4" s="9" t="s">
        <v>122</v>
      </c>
      <c r="C4" s="9">
        <v>0</v>
      </c>
      <c r="D4" s="9">
        <v>0</v>
      </c>
      <c r="E4" s="9"/>
      <c r="F4" s="9"/>
    </row>
    <row r="5" s="1" customFormat="1" ht="23" customHeight="1" spans="1:6">
      <c r="A5" s="8"/>
      <c r="B5" s="9" t="s">
        <v>103</v>
      </c>
      <c r="C5" s="9">
        <f>SUM(C7:C9)</f>
        <v>250000</v>
      </c>
      <c r="D5" s="9">
        <f>SUM(D7:D9)</f>
        <v>290000</v>
      </c>
      <c r="E5" s="9">
        <f>C5-D5</f>
        <v>-40000</v>
      </c>
      <c r="F5" s="9"/>
    </row>
    <row r="6" s="1" customFormat="1" ht="23" customHeight="1" spans="1:6">
      <c r="A6" s="8">
        <v>1030148</v>
      </c>
      <c r="B6" s="9" t="s">
        <v>123</v>
      </c>
      <c r="C6" s="9"/>
      <c r="D6" s="9"/>
      <c r="E6" s="9"/>
      <c r="F6" s="9"/>
    </row>
    <row r="7" ht="23" customHeight="1" spans="1:6">
      <c r="A7" s="13">
        <v>103014801</v>
      </c>
      <c r="B7" s="10" t="s">
        <v>124</v>
      </c>
      <c r="C7" s="10">
        <v>250000</v>
      </c>
      <c r="D7" s="10">
        <v>290000</v>
      </c>
      <c r="E7" s="10">
        <f>C7-D7</f>
        <v>-40000</v>
      </c>
      <c r="F7" s="10"/>
    </row>
    <row r="8" ht="23" customHeight="1" spans="1:6">
      <c r="A8" s="13">
        <v>103014802</v>
      </c>
      <c r="B8" s="10" t="s">
        <v>125</v>
      </c>
      <c r="C8" s="10"/>
      <c r="D8" s="10"/>
      <c r="E8" s="10"/>
      <c r="F8" s="10"/>
    </row>
    <row r="9" ht="23" customHeight="1" spans="1:6">
      <c r="A9" s="13">
        <v>103014803</v>
      </c>
      <c r="B9" s="10" t="s">
        <v>126</v>
      </c>
      <c r="C9" s="10"/>
      <c r="D9" s="10"/>
      <c r="E9" s="10"/>
      <c r="F9" s="10"/>
    </row>
    <row r="10" s="1" customFormat="1" ht="23" customHeight="1" spans="1:6">
      <c r="A10" s="8">
        <v>105040231</v>
      </c>
      <c r="B10" s="9" t="s">
        <v>127</v>
      </c>
      <c r="C10" s="9"/>
      <c r="D10" s="9"/>
      <c r="E10" s="9"/>
      <c r="F10" s="9"/>
    </row>
    <row r="11" s="1" customFormat="1" ht="23" customHeight="1" spans="1:6">
      <c r="A11" s="8"/>
      <c r="B11" s="9" t="s">
        <v>109</v>
      </c>
      <c r="C11" s="9"/>
      <c r="D11" s="9"/>
      <c r="E11" s="9"/>
      <c r="F11" s="9"/>
    </row>
    <row r="12" s="1" customFormat="1" ht="23" customHeight="1" spans="1:6">
      <c r="A12" s="8">
        <v>21208</v>
      </c>
      <c r="B12" s="9" t="s">
        <v>128</v>
      </c>
      <c r="C12" s="9">
        <f>SUM(C13:C17)</f>
        <v>250000</v>
      </c>
      <c r="D12" s="9">
        <f>SUM(D13:D17)</f>
        <v>290000</v>
      </c>
      <c r="E12" s="9">
        <f>C12-D12</f>
        <v>-40000</v>
      </c>
      <c r="F12" s="9"/>
    </row>
    <row r="13" ht="28.5" spans="1:6">
      <c r="A13" s="13">
        <v>2120801</v>
      </c>
      <c r="B13" s="10" t="s">
        <v>129</v>
      </c>
      <c r="C13" s="10">
        <v>160000</v>
      </c>
      <c r="D13" s="10">
        <v>225000</v>
      </c>
      <c r="E13" s="10">
        <f>C13-D13</f>
        <v>-65000</v>
      </c>
      <c r="F13" s="11" t="s">
        <v>130</v>
      </c>
    </row>
    <row r="14" ht="26" customHeight="1" spans="1:6">
      <c r="A14" s="13">
        <v>2120802</v>
      </c>
      <c r="B14" s="10" t="s">
        <v>131</v>
      </c>
      <c r="C14" s="10">
        <v>25700</v>
      </c>
      <c r="D14" s="10">
        <v>25700</v>
      </c>
      <c r="E14" s="10">
        <f>C14-D14</f>
        <v>0</v>
      </c>
      <c r="F14" s="11"/>
    </row>
    <row r="15" ht="26" customHeight="1" spans="1:6">
      <c r="A15" s="13">
        <v>2120803</v>
      </c>
      <c r="B15" s="10" t="s">
        <v>132</v>
      </c>
      <c r="C15" s="10">
        <v>45300</v>
      </c>
      <c r="D15" s="10"/>
      <c r="E15" s="10">
        <f>C15-D15</f>
        <v>45300</v>
      </c>
      <c r="F15" s="11"/>
    </row>
    <row r="16" ht="26" customHeight="1" spans="1:6">
      <c r="A16" s="13">
        <v>2120814</v>
      </c>
      <c r="B16" s="10" t="s">
        <v>133</v>
      </c>
      <c r="C16" s="10"/>
      <c r="D16" s="10">
        <v>20300</v>
      </c>
      <c r="E16" s="10">
        <f>C16-D16</f>
        <v>-20300</v>
      </c>
      <c r="F16" s="11"/>
    </row>
    <row r="17" ht="26" customHeight="1" spans="1:6">
      <c r="A17" s="13">
        <v>2120899</v>
      </c>
      <c r="B17" s="10" t="s">
        <v>134</v>
      </c>
      <c r="C17" s="10">
        <f>SUM(C18:C20)</f>
        <v>19000</v>
      </c>
      <c r="D17" s="10">
        <f>SUM(D18:D20)</f>
        <v>19000</v>
      </c>
      <c r="E17" s="10">
        <f>SUM(E18:E20)</f>
        <v>0</v>
      </c>
      <c r="F17" s="11"/>
    </row>
    <row r="18" ht="26" customHeight="1" spans="1:6">
      <c r="A18" s="13">
        <v>2120899</v>
      </c>
      <c r="B18" s="10" t="s">
        <v>135</v>
      </c>
      <c r="C18" s="10">
        <v>8000</v>
      </c>
      <c r="D18" s="10">
        <v>8000</v>
      </c>
      <c r="E18" s="10">
        <f>C18-D18</f>
        <v>0</v>
      </c>
      <c r="F18" s="11"/>
    </row>
    <row r="19" ht="26" customHeight="1" spans="1:6">
      <c r="A19" s="13">
        <v>2120899</v>
      </c>
      <c r="B19" s="10" t="s">
        <v>136</v>
      </c>
      <c r="C19" s="10">
        <v>10000</v>
      </c>
      <c r="D19" s="10">
        <v>10000</v>
      </c>
      <c r="E19" s="10">
        <f>C19-D19</f>
        <v>0</v>
      </c>
      <c r="F19" s="11"/>
    </row>
    <row r="20" ht="26" customHeight="1" spans="1:6">
      <c r="A20" s="13">
        <v>2120899</v>
      </c>
      <c r="B20" s="10" t="s">
        <v>137</v>
      </c>
      <c r="C20" s="10">
        <v>1000</v>
      </c>
      <c r="D20" s="10">
        <v>1000</v>
      </c>
      <c r="E20" s="10">
        <f>C20-D20</f>
        <v>0</v>
      </c>
      <c r="F20" s="10"/>
    </row>
    <row r="21" s="1" customFormat="1" ht="23" customHeight="1" spans="1:6">
      <c r="A21" s="8">
        <v>2320411</v>
      </c>
      <c r="B21" s="9" t="s">
        <v>138</v>
      </c>
      <c r="C21" s="9"/>
      <c r="D21" s="9"/>
      <c r="E21" s="9"/>
      <c r="F21" s="9"/>
    </row>
    <row r="22" s="1" customFormat="1" ht="23" customHeight="1" spans="1:6">
      <c r="A22" s="8">
        <v>23008</v>
      </c>
      <c r="B22" s="9" t="s">
        <v>139</v>
      </c>
      <c r="C22" s="9"/>
      <c r="D22" s="9"/>
      <c r="E22" s="9"/>
      <c r="F22" s="9"/>
    </row>
    <row r="23" s="1" customFormat="1" ht="23" customHeight="1" spans="1:6">
      <c r="A23" s="8">
        <v>21215</v>
      </c>
      <c r="B23" s="9" t="s">
        <v>140</v>
      </c>
      <c r="C23" s="9"/>
      <c r="D23" s="9"/>
      <c r="E23" s="9"/>
      <c r="F23" s="9"/>
    </row>
    <row r="24" s="1" customFormat="1" ht="23" customHeight="1" spans="1:6">
      <c r="A24" s="8"/>
      <c r="B24" s="9" t="s">
        <v>116</v>
      </c>
      <c r="C24" s="9"/>
      <c r="D24" s="9"/>
      <c r="E24" s="9"/>
      <c r="F24" s="9"/>
    </row>
  </sheetData>
  <mergeCells count="2">
    <mergeCell ref="A1:F1"/>
    <mergeCell ref="A2:B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C7" sqref="C7"/>
    </sheetView>
  </sheetViews>
  <sheetFormatPr defaultColWidth="9" defaultRowHeight="14.25" outlineLevelRow="6" outlineLevelCol="5"/>
  <cols>
    <col min="1" max="1" width="10.625" style="3" customWidth="1"/>
    <col min="2" max="2" width="41.0083333333333" style="3" customWidth="1"/>
    <col min="3" max="5" width="10.625" style="3" customWidth="1"/>
    <col min="6" max="6" width="44.375" style="3" customWidth="1"/>
    <col min="7" max="16384" width="9" style="3"/>
  </cols>
  <sheetData>
    <row r="1" ht="46" customHeight="1" spans="1:6">
      <c r="A1" s="4" t="s">
        <v>141</v>
      </c>
      <c r="B1" s="4"/>
      <c r="C1" s="4"/>
      <c r="D1" s="4"/>
      <c r="E1" s="4"/>
      <c r="F1" s="4"/>
    </row>
    <row r="2" s="1" customFormat="1" ht="26" customHeight="1" spans="1:6">
      <c r="A2" s="5" t="s">
        <v>142</v>
      </c>
      <c r="B2" s="5"/>
      <c r="F2" s="6" t="s">
        <v>8</v>
      </c>
    </row>
    <row r="3" s="2" customFormat="1" ht="29" customHeight="1" spans="1:6">
      <c r="A3" s="7" t="s">
        <v>119</v>
      </c>
      <c r="B3" s="8" t="s">
        <v>11</v>
      </c>
      <c r="C3" s="7" t="s">
        <v>12</v>
      </c>
      <c r="D3" s="7" t="s">
        <v>13</v>
      </c>
      <c r="E3" s="8" t="s">
        <v>143</v>
      </c>
      <c r="F3" s="8" t="s">
        <v>121</v>
      </c>
    </row>
    <row r="4" s="1" customFormat="1" ht="36" customHeight="1" spans="1:6">
      <c r="A4" s="9">
        <v>10310</v>
      </c>
      <c r="B4" s="9" t="s">
        <v>144</v>
      </c>
      <c r="C4" s="9">
        <f>C5</f>
        <v>15000</v>
      </c>
      <c r="D4" s="9">
        <f>D5</f>
        <v>12329</v>
      </c>
      <c r="E4" s="9">
        <f>C4-D4</f>
        <v>2671</v>
      </c>
      <c r="F4" s="9"/>
    </row>
    <row r="5" ht="36" customHeight="1" spans="1:6">
      <c r="A5" s="10">
        <v>103109998</v>
      </c>
      <c r="B5" s="11" t="s">
        <v>145</v>
      </c>
      <c r="C5" s="10">
        <v>15000</v>
      </c>
      <c r="D5" s="10">
        <v>12329</v>
      </c>
      <c r="E5" s="10">
        <f>C5-D5</f>
        <v>2671</v>
      </c>
      <c r="F5" s="10" t="s">
        <v>146</v>
      </c>
    </row>
    <row r="6" s="1" customFormat="1" ht="36" customHeight="1" spans="1:6">
      <c r="A6" s="9">
        <v>23204</v>
      </c>
      <c r="B6" s="9" t="s">
        <v>147</v>
      </c>
      <c r="C6" s="9">
        <f>C7</f>
        <v>15000</v>
      </c>
      <c r="D6" s="9">
        <f>D7</f>
        <v>12329</v>
      </c>
      <c r="E6" s="9">
        <f>C6-D6</f>
        <v>2671</v>
      </c>
      <c r="F6" s="9"/>
    </row>
    <row r="7" ht="36" customHeight="1" spans="1:6">
      <c r="A7" s="10">
        <v>2320498</v>
      </c>
      <c r="B7" s="10" t="s">
        <v>148</v>
      </c>
      <c r="C7" s="10">
        <v>15000</v>
      </c>
      <c r="D7" s="10">
        <v>12329</v>
      </c>
      <c r="E7" s="10">
        <f>C7-D7</f>
        <v>2671</v>
      </c>
      <c r="F7" s="10"/>
    </row>
  </sheetData>
  <mergeCells count="2">
    <mergeCell ref="A1:F1"/>
    <mergeCell ref="A2:B2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&amp;C&amp;P+48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封面（2）</vt:lpstr>
      <vt:lpstr>表二 2025年永州经开区政府性基金预算收支总表</vt:lpstr>
      <vt:lpstr>附表一 2025年永州经开区政府性基金预算安排汇总表</vt:lpstr>
      <vt:lpstr>附表二  2025年永州经开区政府性基金预算安排表</vt:lpstr>
      <vt:lpstr>附表三 2025年永州经开区政府性基金预算安排表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一串葡萄入梦来</cp:lastModifiedBy>
  <dcterms:created xsi:type="dcterms:W3CDTF">2022-11-07T02:24:00Z</dcterms:created>
  <dcterms:modified xsi:type="dcterms:W3CDTF">2024-12-16T00:42:06Z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6C8D62603AF540F8B21EF8BCF65E632D_13</vt:lpwstr>
  </property>
  <property fmtid="{D5CDD505-2E9C-101B-9397-08002B2CF9AE}" pid="3" name="KSOProductBuildVer">
    <vt:lpwstr>2052-12.1.0.19302</vt:lpwstr>
  </property>
</Properties>
</file>