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花名册" sheetId="1" r:id="rId1"/>
  </sheets>
  <calcPr calcId="144525"/>
</workbook>
</file>

<file path=xl/sharedStrings.xml><?xml version="1.0" encoding="utf-8"?>
<sst xmlns="http://schemas.openxmlformats.org/spreadsheetml/2006/main" count="2997" uniqueCount="658">
  <si>
    <t>2020年江华县贫困对象养殖产业扶贫补助（第四批）花名册（水口镇）</t>
  </si>
  <si>
    <t>序号</t>
  </si>
  <si>
    <t>乡镇</t>
  </si>
  <si>
    <t>村名</t>
  </si>
  <si>
    <t>贫困户户主姓名</t>
  </si>
  <si>
    <t>贫困户家庭人数(人)</t>
  </si>
  <si>
    <t>当前是否申请了其它产业发展</t>
  </si>
  <si>
    <t>是否享受了1500元/人贫困户帮扶补贴</t>
  </si>
  <si>
    <t>验收养殖项目（猪、牛、羊家禽、水产）</t>
  </si>
  <si>
    <t>验收规模（头、只、羽、亩）</t>
  </si>
  <si>
    <t>其中兜底贷、妇女贷人数</t>
  </si>
  <si>
    <t>验收结果</t>
  </si>
  <si>
    <t>奖补人口数</t>
  </si>
  <si>
    <t>拨付财政帮扶资金（万元）</t>
  </si>
  <si>
    <t>备注</t>
  </si>
  <si>
    <t>水口镇</t>
  </si>
  <si>
    <t>洋涓村</t>
  </si>
  <si>
    <t>李福林</t>
  </si>
  <si>
    <t>否</t>
  </si>
  <si>
    <t>鸡</t>
  </si>
  <si>
    <t>500羽</t>
  </si>
  <si>
    <t>合格</t>
  </si>
  <si>
    <t>李福基</t>
  </si>
  <si>
    <t>猪</t>
  </si>
  <si>
    <t>10头</t>
  </si>
  <si>
    <t>黄九英</t>
  </si>
  <si>
    <t>刘德祥</t>
  </si>
  <si>
    <t>盘贵华</t>
  </si>
  <si>
    <t>刘红梅</t>
  </si>
  <si>
    <t>吴纪杨</t>
  </si>
  <si>
    <t>赵满英</t>
  </si>
  <si>
    <t>李本福</t>
  </si>
  <si>
    <t>赵文标</t>
  </si>
  <si>
    <t>盘福耀</t>
  </si>
  <si>
    <t>牛</t>
  </si>
  <si>
    <t>3头</t>
  </si>
  <si>
    <t>赵雪英</t>
  </si>
  <si>
    <t>鹅</t>
  </si>
  <si>
    <t>赵文珍</t>
  </si>
  <si>
    <t>赵仁旺</t>
  </si>
  <si>
    <t>赵贵才</t>
  </si>
  <si>
    <t>陈雄明</t>
  </si>
  <si>
    <t>黄桂姣</t>
  </si>
  <si>
    <t>羊</t>
  </si>
  <si>
    <t>20头</t>
  </si>
  <si>
    <t>罗秀英</t>
  </si>
  <si>
    <t>赵炳凤</t>
  </si>
  <si>
    <t>上梅口村</t>
  </si>
  <si>
    <t>沈望荣</t>
  </si>
  <si>
    <t>周荣权</t>
  </si>
  <si>
    <t>鸭</t>
  </si>
  <si>
    <t>周艳华</t>
  </si>
  <si>
    <t>吉祥社区</t>
  </si>
  <si>
    <t>钟晓娥</t>
  </si>
  <si>
    <t>茅坪村</t>
  </si>
  <si>
    <t>瞿戊连</t>
  </si>
  <si>
    <t>如意社区</t>
  </si>
  <si>
    <t>贝作喜</t>
  </si>
  <si>
    <t>501羽</t>
  </si>
  <si>
    <t>李进成</t>
  </si>
  <si>
    <t>冯细平</t>
  </si>
  <si>
    <t>钟原</t>
  </si>
  <si>
    <t>鱼</t>
  </si>
  <si>
    <t>2亩</t>
  </si>
  <si>
    <t>盘登江</t>
  </si>
  <si>
    <t>贝江村</t>
  </si>
  <si>
    <t>林良文</t>
  </si>
  <si>
    <t>林秋萍</t>
  </si>
  <si>
    <t>山门村</t>
  </si>
  <si>
    <t>赵安宏</t>
  </si>
  <si>
    <t>瞿正华</t>
  </si>
  <si>
    <t>濠江村</t>
  </si>
  <si>
    <t>邱祖芳</t>
  </si>
  <si>
    <t>补发1人</t>
  </si>
  <si>
    <t>冯建勤</t>
  </si>
  <si>
    <t>贝贤概</t>
  </si>
  <si>
    <t>冯明生</t>
  </si>
  <si>
    <t>盘国伟</t>
  </si>
  <si>
    <t>冯勤胜</t>
  </si>
  <si>
    <t>冯细春</t>
  </si>
  <si>
    <t>枫源村</t>
  </si>
  <si>
    <t>黄明弟</t>
  </si>
  <si>
    <t>陈礼明</t>
  </si>
  <si>
    <t>盘腾明</t>
  </si>
  <si>
    <t>4头</t>
  </si>
  <si>
    <t>黄元高</t>
  </si>
  <si>
    <t>2母</t>
  </si>
  <si>
    <t>赵登群</t>
  </si>
  <si>
    <t>赵丁贵</t>
  </si>
  <si>
    <t>郑辛妹</t>
  </si>
  <si>
    <t>泮水村</t>
  </si>
  <si>
    <t>罗满凤</t>
  </si>
  <si>
    <t>王忠先</t>
  </si>
  <si>
    <t>盘尚发</t>
  </si>
  <si>
    <t>小计</t>
  </si>
  <si>
    <t>50户</t>
  </si>
  <si>
    <t>2020年江华县贫困对象养殖产业扶贫补助（第四批）花名册（涔天河镇）</t>
  </si>
  <si>
    <t>涔天河</t>
  </si>
  <si>
    <t>漕滩小朋村</t>
  </si>
  <si>
    <t>蒋凤珍</t>
  </si>
  <si>
    <t>养鱼</t>
  </si>
  <si>
    <t>花江社区</t>
  </si>
  <si>
    <t>李志华</t>
  </si>
  <si>
    <t>黄玉光</t>
  </si>
  <si>
    <t>李永林</t>
  </si>
  <si>
    <t>黄强</t>
  </si>
  <si>
    <t>养猪</t>
  </si>
  <si>
    <t>邱秀萍</t>
  </si>
  <si>
    <t>龙永凤</t>
  </si>
  <si>
    <t>东田社区</t>
  </si>
  <si>
    <t>邓青华</t>
  </si>
  <si>
    <t>务江村</t>
  </si>
  <si>
    <t>易华英</t>
  </si>
  <si>
    <t>养牛</t>
  </si>
  <si>
    <t>易春英</t>
  </si>
  <si>
    <t>0</t>
  </si>
  <si>
    <t>周绪平</t>
  </si>
  <si>
    <t>水口寨三组</t>
  </si>
  <si>
    <t>莫文华</t>
  </si>
  <si>
    <t xml:space="preserve">5头 </t>
  </si>
  <si>
    <t>水口寨二组</t>
  </si>
  <si>
    <t>梁未香</t>
  </si>
  <si>
    <t>水口寨四组</t>
  </si>
  <si>
    <t>岑生华</t>
  </si>
  <si>
    <t>水口寨村</t>
  </si>
  <si>
    <t>王勇</t>
  </si>
  <si>
    <t>岑造种</t>
  </si>
  <si>
    <t>养鸡</t>
  </si>
  <si>
    <t>漕滩小朋</t>
  </si>
  <si>
    <t>徐良生</t>
  </si>
  <si>
    <t>会合社区</t>
  </si>
  <si>
    <t>李荣新</t>
  </si>
  <si>
    <t>新庆社区</t>
  </si>
  <si>
    <t>莫庚华</t>
  </si>
  <si>
    <t>养羊</t>
  </si>
  <si>
    <t>李春花</t>
  </si>
  <si>
    <t>黄绍元</t>
  </si>
  <si>
    <t>务江冲村</t>
  </si>
  <si>
    <t>盘登文</t>
  </si>
  <si>
    <t>赵付军</t>
  </si>
  <si>
    <t>排楼</t>
  </si>
  <si>
    <t>蒋国亮</t>
  </si>
  <si>
    <t>岑造明</t>
  </si>
  <si>
    <t>25户</t>
  </si>
  <si>
    <t>2020年江华县贫困对象养殖产业扶贫补助（第四批）花名册（湘江乡）</t>
  </si>
  <si>
    <t>湘江</t>
  </si>
  <si>
    <t>庙子源村</t>
  </si>
  <si>
    <t>张邱愿</t>
  </si>
  <si>
    <t>家禽</t>
  </si>
  <si>
    <t>赵才广</t>
  </si>
  <si>
    <t>李素珍</t>
  </si>
  <si>
    <t>盘佳利</t>
  </si>
  <si>
    <t>樟木口</t>
  </si>
  <si>
    <t>欧兰姣</t>
  </si>
  <si>
    <t>湘江村</t>
  </si>
  <si>
    <t>赵美平</t>
  </si>
  <si>
    <t>养殖鸡</t>
  </si>
  <si>
    <t>李玉良</t>
  </si>
  <si>
    <t>养殖鸡鸭</t>
  </si>
  <si>
    <t>邓礼莲</t>
  </si>
  <si>
    <t>中央新村</t>
  </si>
  <si>
    <t>刘建仁</t>
  </si>
  <si>
    <t>养殖生猪</t>
  </si>
  <si>
    <t>11头</t>
  </si>
  <si>
    <t>赵菊香</t>
  </si>
  <si>
    <t>赵文侦</t>
  </si>
  <si>
    <t>养殖鸭</t>
  </si>
  <si>
    <t>赵美凤</t>
  </si>
  <si>
    <t>赵龙奇</t>
  </si>
  <si>
    <t>赵永兰</t>
  </si>
  <si>
    <t>田冲村</t>
  </si>
  <si>
    <t>段冬民</t>
  </si>
  <si>
    <t>刘冬莲</t>
  </si>
  <si>
    <t>凤达胜</t>
  </si>
  <si>
    <t>凤贵品</t>
  </si>
  <si>
    <t>李归先</t>
  </si>
  <si>
    <t>19户</t>
  </si>
  <si>
    <t>2020年江华县贫困对象养殖产业扶贫补助（第四批）花名册（大锡乡）</t>
  </si>
  <si>
    <t>1</t>
  </si>
  <si>
    <t>大锡</t>
  </si>
  <si>
    <t>栗安村</t>
  </si>
  <si>
    <t>杨维民</t>
  </si>
  <si>
    <t>兜底贷</t>
  </si>
  <si>
    <t>2</t>
  </si>
  <si>
    <t>李任养</t>
  </si>
  <si>
    <t>养鸭</t>
  </si>
  <si>
    <t>500只</t>
  </si>
  <si>
    <t>3</t>
  </si>
  <si>
    <t>钟少云</t>
  </si>
  <si>
    <t>妇女贷</t>
  </si>
  <si>
    <t>4</t>
  </si>
  <si>
    <t>黄大海</t>
  </si>
  <si>
    <t>5</t>
  </si>
  <si>
    <t>邹祥廷</t>
  </si>
  <si>
    <t>6</t>
  </si>
  <si>
    <t>张木英</t>
  </si>
  <si>
    <t>7</t>
  </si>
  <si>
    <t>陈江林</t>
  </si>
  <si>
    <t>8</t>
  </si>
  <si>
    <t>熊立江</t>
  </si>
  <si>
    <t>9</t>
  </si>
  <si>
    <t>陈显华</t>
  </si>
  <si>
    <t>10</t>
  </si>
  <si>
    <t>杨维付</t>
  </si>
  <si>
    <t>11</t>
  </si>
  <si>
    <t>岑照运</t>
  </si>
  <si>
    <t>12</t>
  </si>
  <si>
    <t>陈亚凤</t>
  </si>
  <si>
    <t>13</t>
  </si>
  <si>
    <t>黄明芳</t>
  </si>
  <si>
    <t>14</t>
  </si>
  <si>
    <t>陈安亮</t>
  </si>
  <si>
    <t>15</t>
  </si>
  <si>
    <t>岑明财</t>
  </si>
  <si>
    <t>16</t>
  </si>
  <si>
    <t>陈显金</t>
  </si>
  <si>
    <t>17</t>
  </si>
  <si>
    <t>李石细</t>
  </si>
  <si>
    <t>18</t>
  </si>
  <si>
    <t>陈纪瑞</t>
  </si>
  <si>
    <t>19</t>
  </si>
  <si>
    <t>熊立奇</t>
  </si>
  <si>
    <t>20</t>
  </si>
  <si>
    <t>岑照汉</t>
  </si>
  <si>
    <t>21</t>
  </si>
  <si>
    <t>李国才</t>
  </si>
  <si>
    <t>22</t>
  </si>
  <si>
    <t>李国柱</t>
  </si>
  <si>
    <t>23</t>
  </si>
  <si>
    <t>李国明</t>
  </si>
  <si>
    <t>24</t>
  </si>
  <si>
    <t>陈江平</t>
  </si>
  <si>
    <t>25</t>
  </si>
  <si>
    <t>熊苟苏</t>
  </si>
  <si>
    <t>26</t>
  </si>
  <si>
    <t>岑庆香</t>
  </si>
  <si>
    <t>27</t>
  </si>
  <si>
    <t>盘古村</t>
  </si>
  <si>
    <t>廖继海</t>
  </si>
  <si>
    <t>妇女贷、兜底贷</t>
  </si>
  <si>
    <t>28</t>
  </si>
  <si>
    <t>刘陈华</t>
  </si>
  <si>
    <t>29</t>
  </si>
  <si>
    <t>曾照旺</t>
  </si>
  <si>
    <t>6000羽</t>
  </si>
  <si>
    <t>30</t>
  </si>
  <si>
    <t>盘龙新</t>
  </si>
  <si>
    <t>31</t>
  </si>
  <si>
    <t>赖应莲</t>
  </si>
  <si>
    <t>32</t>
  </si>
  <si>
    <t>刘崇珍</t>
  </si>
  <si>
    <t>33</t>
  </si>
  <si>
    <t>盘福国</t>
  </si>
  <si>
    <t>34</t>
  </si>
  <si>
    <t>盘金秀</t>
  </si>
  <si>
    <t>35</t>
  </si>
  <si>
    <t>李朝林</t>
  </si>
  <si>
    <t>36</t>
  </si>
  <si>
    <t>刘新田</t>
  </si>
  <si>
    <t>37</t>
  </si>
  <si>
    <t>刘翠平</t>
  </si>
  <si>
    <t>38</t>
  </si>
  <si>
    <t>彭智华</t>
  </si>
  <si>
    <t>39</t>
  </si>
  <si>
    <t>许凤财</t>
  </si>
  <si>
    <t>40</t>
  </si>
  <si>
    <t>许凤秀</t>
  </si>
  <si>
    <t>41</t>
  </si>
  <si>
    <t>李春生</t>
  </si>
  <si>
    <t>42</t>
  </si>
  <si>
    <t>罗远成</t>
  </si>
  <si>
    <t>43</t>
  </si>
  <si>
    <t>罗谢军</t>
  </si>
  <si>
    <t>44</t>
  </si>
  <si>
    <t>罗谢刚</t>
  </si>
  <si>
    <t>45</t>
  </si>
  <si>
    <t>邝世明</t>
  </si>
  <si>
    <t>46</t>
  </si>
  <si>
    <t>吴唐晶</t>
  </si>
  <si>
    <t>47</t>
  </si>
  <si>
    <t>盘福新</t>
  </si>
  <si>
    <t>48</t>
  </si>
  <si>
    <t>刘玉平</t>
  </si>
  <si>
    <t>49</t>
  </si>
  <si>
    <t>廖华国</t>
  </si>
  <si>
    <t>50</t>
  </si>
  <si>
    <t>刘坤</t>
  </si>
  <si>
    <t>51</t>
  </si>
  <si>
    <t>吴观亚</t>
  </si>
  <si>
    <t>52</t>
  </si>
  <si>
    <t>张永雄</t>
  </si>
  <si>
    <t>养鹅</t>
  </si>
  <si>
    <t>53</t>
  </si>
  <si>
    <t>彭智富</t>
  </si>
  <si>
    <t>54</t>
  </si>
  <si>
    <t>周玉祺</t>
  </si>
  <si>
    <t>800羽</t>
  </si>
  <si>
    <t>55</t>
  </si>
  <si>
    <t>黎海英</t>
  </si>
  <si>
    <t>56</t>
  </si>
  <si>
    <t>刘新林</t>
  </si>
  <si>
    <t>23头</t>
  </si>
  <si>
    <t>57</t>
  </si>
  <si>
    <t>彭纪平</t>
  </si>
  <si>
    <t>3亩</t>
  </si>
  <si>
    <t>58</t>
  </si>
  <si>
    <t>唐秋艳</t>
  </si>
  <si>
    <t>59</t>
  </si>
  <si>
    <t>雷记明</t>
  </si>
  <si>
    <t>60</t>
  </si>
  <si>
    <t>聂福环</t>
  </si>
  <si>
    <t>61</t>
  </si>
  <si>
    <t>罗远明</t>
  </si>
  <si>
    <t>62</t>
  </si>
  <si>
    <t>廖华安</t>
  </si>
  <si>
    <t>63</t>
  </si>
  <si>
    <t>大锡社区</t>
  </si>
  <si>
    <t>梁永香</t>
  </si>
  <si>
    <t>64</t>
  </si>
  <si>
    <t>郑寿友</t>
  </si>
  <si>
    <t>3000</t>
  </si>
  <si>
    <t>65</t>
  </si>
  <si>
    <t>王爱香</t>
  </si>
  <si>
    <t>66</t>
  </si>
  <si>
    <t>陶启贵</t>
  </si>
  <si>
    <t>67</t>
  </si>
  <si>
    <t>许辛国</t>
  </si>
  <si>
    <t>600</t>
  </si>
  <si>
    <t>68</t>
  </si>
  <si>
    <t>王宣芬</t>
  </si>
  <si>
    <t>69</t>
  </si>
  <si>
    <t>王政左</t>
  </si>
  <si>
    <t>70</t>
  </si>
  <si>
    <t>熊世兵</t>
  </si>
  <si>
    <t>500</t>
  </si>
  <si>
    <t>71</t>
  </si>
  <si>
    <t>刘晏忠</t>
  </si>
  <si>
    <t>72</t>
  </si>
  <si>
    <t>李桂芳</t>
  </si>
  <si>
    <t>1000羽</t>
  </si>
  <si>
    <t>73</t>
  </si>
  <si>
    <t>吴长金</t>
  </si>
  <si>
    <t>74</t>
  </si>
  <si>
    <t>罗世峰</t>
  </si>
  <si>
    <t>75</t>
  </si>
  <si>
    <t>吴唐赵</t>
  </si>
  <si>
    <t>76</t>
  </si>
  <si>
    <t>陶启林</t>
  </si>
  <si>
    <t>土鸡</t>
  </si>
  <si>
    <t>77</t>
  </si>
  <si>
    <t>邓子平</t>
  </si>
  <si>
    <t>水鸭</t>
  </si>
  <si>
    <t>78</t>
  </si>
  <si>
    <t>盘美玲</t>
  </si>
  <si>
    <t>79</t>
  </si>
  <si>
    <t>刘新姣</t>
  </si>
  <si>
    <t>21头</t>
  </si>
  <si>
    <t>80</t>
  </si>
  <si>
    <t>王宣魁</t>
  </si>
  <si>
    <t>12头</t>
  </si>
  <si>
    <t>81</t>
  </si>
  <si>
    <t>郑元福</t>
  </si>
  <si>
    <t>27头</t>
  </si>
  <si>
    <t>82</t>
  </si>
  <si>
    <t>郑龙福</t>
  </si>
  <si>
    <t>83</t>
  </si>
  <si>
    <t>黄功文</t>
  </si>
  <si>
    <t>84</t>
  </si>
  <si>
    <t>郑成效</t>
  </si>
  <si>
    <t>85</t>
  </si>
  <si>
    <t>郑远聪</t>
  </si>
  <si>
    <t>86</t>
  </si>
  <si>
    <t>吴宪吉</t>
  </si>
  <si>
    <t>87</t>
  </si>
  <si>
    <t>郑新生</t>
  </si>
  <si>
    <t>88</t>
  </si>
  <si>
    <t>李建益</t>
  </si>
  <si>
    <t>89</t>
  </si>
  <si>
    <t>郑方福</t>
  </si>
  <si>
    <t>90</t>
  </si>
  <si>
    <t>新安村</t>
  </si>
  <si>
    <t>徐成亮</t>
  </si>
  <si>
    <t>91</t>
  </si>
  <si>
    <t>彭润珍</t>
  </si>
  <si>
    <t>92</t>
  </si>
  <si>
    <t>钟成林</t>
  </si>
  <si>
    <t>93</t>
  </si>
  <si>
    <t>梁金保</t>
  </si>
  <si>
    <t>94</t>
  </si>
  <si>
    <t>朱德胜</t>
  </si>
  <si>
    <t>95</t>
  </si>
  <si>
    <t>麦玉方</t>
  </si>
  <si>
    <t>96</t>
  </si>
  <si>
    <t>邓德友</t>
  </si>
  <si>
    <t>97</t>
  </si>
  <si>
    <t>小锡村</t>
  </si>
  <si>
    <t>赵春香</t>
  </si>
  <si>
    <t>5000羽</t>
  </si>
  <si>
    <t>98</t>
  </si>
  <si>
    <t>赵路明</t>
  </si>
  <si>
    <t>2000羽</t>
  </si>
  <si>
    <t>99</t>
  </si>
  <si>
    <t>盘福进</t>
  </si>
  <si>
    <t>4500羽</t>
  </si>
  <si>
    <t>100</t>
  </si>
  <si>
    <t>汤化剑</t>
  </si>
  <si>
    <t>101</t>
  </si>
  <si>
    <t>李财德</t>
  </si>
  <si>
    <t>3000羽</t>
  </si>
  <si>
    <t>102</t>
  </si>
  <si>
    <t>赵友庆</t>
  </si>
  <si>
    <t>103</t>
  </si>
  <si>
    <t>何达生</t>
  </si>
  <si>
    <t>104</t>
  </si>
  <si>
    <t>何明雨</t>
  </si>
  <si>
    <t>105</t>
  </si>
  <si>
    <t>赵文美</t>
  </si>
  <si>
    <t>106</t>
  </si>
  <si>
    <t>赵富胜</t>
  </si>
  <si>
    <t>107</t>
  </si>
  <si>
    <t>赵中华</t>
  </si>
  <si>
    <t>108</t>
  </si>
  <si>
    <t>刘照发</t>
  </si>
  <si>
    <t>109</t>
  </si>
  <si>
    <t>赵友娥</t>
  </si>
  <si>
    <t>4000羽</t>
  </si>
  <si>
    <t>兜底2妇女3</t>
  </si>
  <si>
    <t>110</t>
  </si>
  <si>
    <t>何世定</t>
  </si>
  <si>
    <t>111</t>
  </si>
  <si>
    <t>赵友亮</t>
  </si>
  <si>
    <t>3500羽</t>
  </si>
  <si>
    <t>妇女贷2、兜底贷1</t>
  </si>
  <si>
    <t>112</t>
  </si>
  <si>
    <t>赵春平</t>
  </si>
  <si>
    <t>30头</t>
  </si>
  <si>
    <t>113</t>
  </si>
  <si>
    <t>聂立科</t>
  </si>
  <si>
    <t>114</t>
  </si>
  <si>
    <t>朱明汉</t>
  </si>
  <si>
    <r>
      <t>30</t>
    </r>
    <r>
      <rPr>
        <sz val="11"/>
        <rFont val="宋体"/>
        <charset val="1"/>
      </rPr>
      <t>头</t>
    </r>
  </si>
  <si>
    <t>115</t>
  </si>
  <si>
    <t>王政金</t>
  </si>
  <si>
    <t>115户</t>
  </si>
  <si>
    <t>2020年江华县贫困对象养殖产业扶贫补助（第四批）花名册（沱江镇）</t>
  </si>
  <si>
    <t>沱江</t>
  </si>
  <si>
    <t>白泉村</t>
  </si>
  <si>
    <t>朱小林</t>
  </si>
  <si>
    <t>徐顺清</t>
  </si>
  <si>
    <t>山寨村</t>
  </si>
  <si>
    <t>左名政</t>
  </si>
  <si>
    <t>胡永国</t>
  </si>
  <si>
    <t>桥头铺村</t>
  </si>
  <si>
    <t>蒋登松</t>
  </si>
  <si>
    <t>补发1</t>
  </si>
  <si>
    <t>万石洞村</t>
  </si>
  <si>
    <t>欧重运</t>
  </si>
  <si>
    <t>虾</t>
  </si>
  <si>
    <t>秦昌荣</t>
  </si>
  <si>
    <t>8户</t>
  </si>
  <si>
    <t>2020年江华县贫困对象养殖产业扶贫补助（第四批）花名册（小圩镇）</t>
  </si>
  <si>
    <t>小圩</t>
  </si>
  <si>
    <t>桥头村</t>
  </si>
  <si>
    <t>邱发明</t>
  </si>
  <si>
    <t>8头</t>
  </si>
  <si>
    <t>金田村</t>
  </si>
  <si>
    <t>赵福英</t>
  </si>
  <si>
    <t>莫承信</t>
  </si>
  <si>
    <t>兜底贷1人</t>
  </si>
  <si>
    <t>勾挂岭村</t>
  </si>
  <si>
    <t>李石发</t>
  </si>
  <si>
    <t>妇女贷1人</t>
  </si>
  <si>
    <t>苏建星</t>
  </si>
  <si>
    <t>5户</t>
  </si>
  <si>
    <t>2020年江华县贫困对象养殖产业扶贫补助（第四批）花名册（涛圩镇）</t>
  </si>
  <si>
    <t>涛圩</t>
  </si>
  <si>
    <t>新大山口</t>
  </si>
  <si>
    <t>李谋京</t>
  </si>
  <si>
    <t>唐胆生</t>
  </si>
  <si>
    <t>540羽</t>
  </si>
  <si>
    <t>白竹塘</t>
  </si>
  <si>
    <t>梁化保</t>
  </si>
  <si>
    <t>梁化朝</t>
  </si>
  <si>
    <t>4户</t>
  </si>
  <si>
    <t>2020年江华县贫困对象养殖产业扶贫补助（第四批）花名册（大石桥乡）</t>
  </si>
  <si>
    <t>大石桥乡</t>
  </si>
  <si>
    <t>中洞</t>
  </si>
  <si>
    <t>黄少恩</t>
  </si>
  <si>
    <t>12亩</t>
  </si>
  <si>
    <t>李文产</t>
  </si>
  <si>
    <t>蕉源</t>
  </si>
  <si>
    <t>黄起玉</t>
  </si>
  <si>
    <t>沉塘</t>
  </si>
  <si>
    <t>李昌宏</t>
  </si>
  <si>
    <t>源口</t>
  </si>
  <si>
    <t>卢昌冬</t>
  </si>
  <si>
    <t>金竹冲</t>
  </si>
  <si>
    <t>李秀生</t>
  </si>
  <si>
    <t>井头湾</t>
  </si>
  <si>
    <t>蒋齐富</t>
  </si>
  <si>
    <t>何家塘</t>
  </si>
  <si>
    <t>周生江</t>
  </si>
  <si>
    <t>2020年江华县贫困对象养殖产业扶贫补助（第四批）花名册（码市镇）</t>
  </si>
  <si>
    <t>码市</t>
  </si>
  <si>
    <t>辇江村</t>
  </si>
  <si>
    <t>刘登树</t>
  </si>
  <si>
    <t>黄牛</t>
  </si>
  <si>
    <t>李春妹</t>
  </si>
  <si>
    <t>欧阳文</t>
  </si>
  <si>
    <t>李银梅</t>
  </si>
  <si>
    <t>黄记銮</t>
  </si>
  <si>
    <t>民主村</t>
  </si>
  <si>
    <t>李军</t>
  </si>
  <si>
    <t>廖书成</t>
  </si>
  <si>
    <t>盘安旺</t>
  </si>
  <si>
    <t>饭滩村</t>
  </si>
  <si>
    <t>赵登旺</t>
  </si>
  <si>
    <t>黄三林</t>
  </si>
  <si>
    <t>竹坪村</t>
  </si>
  <si>
    <t>盘通芬</t>
  </si>
  <si>
    <t>冯金妹</t>
  </si>
  <si>
    <t>赵水祥</t>
  </si>
  <si>
    <t>庄顺勤</t>
  </si>
  <si>
    <t>赵文友</t>
  </si>
  <si>
    <t>赵文平</t>
  </si>
  <si>
    <t>赵运花</t>
  </si>
  <si>
    <t>黄传英</t>
  </si>
  <si>
    <t>大新村</t>
  </si>
  <si>
    <t>陈发田</t>
  </si>
  <si>
    <t>陈发县</t>
  </si>
  <si>
    <t>范如可</t>
  </si>
  <si>
    <t>竹市村</t>
  </si>
  <si>
    <t>钟奕兴</t>
  </si>
  <si>
    <t>大龙山村</t>
  </si>
  <si>
    <t>林军远</t>
  </si>
  <si>
    <t>吴记财</t>
  </si>
  <si>
    <t>庄立国</t>
  </si>
  <si>
    <t>刘家</t>
  </si>
  <si>
    <t>李长忠</t>
  </si>
  <si>
    <t>大城村</t>
  </si>
  <si>
    <t>杨茂勇</t>
  </si>
  <si>
    <t>黑山羊</t>
  </si>
  <si>
    <t>李和忠</t>
  </si>
  <si>
    <t>黄瑞勤</t>
  </si>
  <si>
    <t>瓦窑</t>
  </si>
  <si>
    <t>严勇虎</t>
  </si>
  <si>
    <t>罗登清</t>
  </si>
  <si>
    <t>田沟村</t>
  </si>
  <si>
    <t>何春林</t>
  </si>
  <si>
    <t>吴光月</t>
  </si>
  <si>
    <t>何建平</t>
  </si>
  <si>
    <t>600羽</t>
  </si>
  <si>
    <t>安宁村</t>
  </si>
  <si>
    <t>罗治娟</t>
  </si>
  <si>
    <t>罗成群</t>
  </si>
  <si>
    <t>邓建国</t>
  </si>
  <si>
    <t>水产</t>
  </si>
  <si>
    <t>王月红</t>
  </si>
  <si>
    <t>黄复青</t>
  </si>
  <si>
    <t>罗森礼</t>
  </si>
  <si>
    <t>刘四妹</t>
  </si>
  <si>
    <t>黎跃能</t>
  </si>
  <si>
    <t>谢显良</t>
  </si>
  <si>
    <t>黄绍光</t>
  </si>
  <si>
    <t>谢显青</t>
  </si>
  <si>
    <t>雾香村</t>
  </si>
  <si>
    <t>盘友旺</t>
  </si>
  <si>
    <t>李秀英</t>
  </si>
  <si>
    <t>赵文金</t>
  </si>
  <si>
    <t>冯茂龙</t>
  </si>
  <si>
    <t>邬陂村</t>
  </si>
  <si>
    <t>曾美平</t>
  </si>
  <si>
    <t>赵忠明</t>
  </si>
  <si>
    <t>后河社区</t>
  </si>
  <si>
    <t>郑益甫</t>
  </si>
  <si>
    <t>赵友坤</t>
  </si>
  <si>
    <t>刘江燕</t>
  </si>
  <si>
    <t>冯郑辉</t>
  </si>
  <si>
    <t>赵成付</t>
  </si>
  <si>
    <t>周永林</t>
  </si>
  <si>
    <t>黄长英</t>
  </si>
  <si>
    <t>黄通林</t>
  </si>
  <si>
    <t>周贵银</t>
  </si>
  <si>
    <t>黄水妹</t>
  </si>
  <si>
    <t>周永兴</t>
  </si>
  <si>
    <t>周七妹</t>
  </si>
  <si>
    <t>周玉安</t>
  </si>
  <si>
    <t>黄土姣</t>
  </si>
  <si>
    <t>朱照生</t>
  </si>
  <si>
    <t>周永旺</t>
  </si>
  <si>
    <t>盘福贵</t>
  </si>
  <si>
    <t>赵文旺</t>
  </si>
  <si>
    <t>吴光军</t>
  </si>
  <si>
    <t>厚塘村</t>
  </si>
  <si>
    <t>盘文星</t>
  </si>
  <si>
    <t>罗连凤</t>
  </si>
  <si>
    <t>李荷仙</t>
  </si>
  <si>
    <t>李会基</t>
  </si>
  <si>
    <t>李美生</t>
  </si>
  <si>
    <t xml:space="preserve">黄化甫
</t>
  </si>
  <si>
    <t>李美全</t>
  </si>
  <si>
    <t>李田基</t>
  </si>
  <si>
    <t>温良</t>
  </si>
  <si>
    <t>封海庭</t>
  </si>
  <si>
    <t>刘春姣</t>
  </si>
  <si>
    <t>黄国雄</t>
  </si>
  <si>
    <t>李胡基</t>
  </si>
  <si>
    <t>李齐础</t>
  </si>
  <si>
    <t>莫炳枝</t>
  </si>
  <si>
    <t>黄根旺</t>
  </si>
  <si>
    <t>黄忠旺</t>
  </si>
  <si>
    <t>西流村</t>
  </si>
  <si>
    <t>赵春玉</t>
  </si>
  <si>
    <t>鸡、鸭</t>
  </si>
  <si>
    <t>黄石村</t>
  </si>
  <si>
    <t>李见都</t>
  </si>
  <si>
    <t>冯玉珍</t>
  </si>
  <si>
    <t>李建虎</t>
  </si>
  <si>
    <t>码市社区</t>
  </si>
  <si>
    <t>李发林</t>
  </si>
  <si>
    <t>李清秀</t>
  </si>
  <si>
    <t>何幼发</t>
  </si>
  <si>
    <t>小江村</t>
  </si>
  <si>
    <t>莫美少</t>
  </si>
  <si>
    <t>李定江</t>
  </si>
  <si>
    <t>李家雄</t>
  </si>
  <si>
    <t>莫可玉</t>
  </si>
  <si>
    <t>5头</t>
  </si>
  <si>
    <t>大柳村</t>
  </si>
  <si>
    <t>陈友旺</t>
  </si>
  <si>
    <t>张小苗</t>
  </si>
  <si>
    <t>屈子秀</t>
  </si>
  <si>
    <t>岑加肖</t>
  </si>
  <si>
    <t>横江村</t>
  </si>
  <si>
    <t>赵新妹</t>
  </si>
  <si>
    <t>熊海生</t>
  </si>
  <si>
    <t>张运仙</t>
  </si>
  <si>
    <t>黄传军</t>
  </si>
  <si>
    <t>赵盘辉</t>
  </si>
  <si>
    <t>赵龙新</t>
  </si>
  <si>
    <t>卿石秀</t>
  </si>
  <si>
    <t>朱明安</t>
  </si>
  <si>
    <t>盘通雄</t>
  </si>
  <si>
    <t>盘冬桃</t>
  </si>
  <si>
    <t>贝作琼</t>
  </si>
  <si>
    <t>钟相娥</t>
  </si>
  <si>
    <t>何远胜</t>
  </si>
  <si>
    <t>朝阳村</t>
  </si>
  <si>
    <t>李志友</t>
  </si>
  <si>
    <t>中河村</t>
  </si>
  <si>
    <t>赵文瑞</t>
  </si>
  <si>
    <t>泥鳅</t>
  </si>
  <si>
    <t>1.3亩</t>
  </si>
  <si>
    <t>袁田章</t>
  </si>
  <si>
    <t>117户</t>
  </si>
  <si>
    <t>共计</t>
  </si>
  <si>
    <t>351户</t>
  </si>
  <si>
    <t>1336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</si>
</sst>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仿宋_GB2312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"/>
    </font>
    <font>
      <b/>
      <sz val="11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SansSerif"/>
      <charset val="134"/>
    </font>
    <font>
      <sz val="12"/>
      <name val="仿宋"/>
      <charset val="134"/>
    </font>
    <font>
      <sz val="10"/>
      <name val="宋体"/>
      <charset val="134"/>
      <scheme val="major"/>
    </font>
    <font>
      <sz val="11"/>
      <name val="宋体"/>
      <charset val="1"/>
    </font>
    <font>
      <sz val="12"/>
      <name val="宋体"/>
      <charset val="134"/>
    </font>
    <font>
      <sz val="9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宋体"/>
      <charset val="1"/>
    </font>
    <font>
      <sz val="11"/>
      <name val="SansSerif"/>
      <charset val="0"/>
    </font>
    <font>
      <sz val="11"/>
      <name val="仿宋_GB2312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0" fillId="25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16" borderId="21" applyNumberFormat="0" applyAlignment="0" applyProtection="0">
      <alignment vertical="center"/>
    </xf>
    <xf numFmtId="0" fontId="43" fillId="16" borderId="25" applyNumberFormat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18" fillId="0" borderId="0"/>
    <xf numFmtId="0" fontId="25" fillId="2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NumberFormat="1" applyFont="1" applyBorder="1">
      <alignment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2" borderId="2" xfId="51" applyFont="1" applyFill="1" applyBorder="1" applyAlignment="1">
      <alignment horizontal="center" vertical="center" wrapText="1"/>
    </xf>
    <xf numFmtId="0" fontId="11" fillId="0" borderId="2" xfId="51" applyNumberFormat="1" applyFont="1" applyBorder="1" applyAlignment="1">
      <alignment horizontal="center" vertical="center" wrapText="1"/>
    </xf>
    <xf numFmtId="49" fontId="11" fillId="0" borderId="2" xfId="51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50" applyFont="1" applyFill="1" applyBorder="1" applyAlignment="1">
      <alignment horizontal="center" vertical="center" wrapText="1" shrinkToFit="1"/>
    </xf>
    <xf numFmtId="0" fontId="11" fillId="0" borderId="1" xfId="52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3" xfId="51" applyFont="1" applyBorder="1" applyAlignment="1">
      <alignment horizontal="center" vertical="center" wrapText="1"/>
    </xf>
    <xf numFmtId="0" fontId="14" fillId="0" borderId="2" xfId="51" applyNumberFormat="1" applyFont="1" applyBorder="1" applyAlignment="1">
      <alignment horizontal="center" vertical="center" wrapText="1"/>
    </xf>
    <xf numFmtId="0" fontId="11" fillId="0" borderId="3" xfId="51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2" borderId="5" xfId="51" applyFont="1" applyFill="1" applyBorder="1" applyAlignment="1">
      <alignment horizontal="center" vertical="center" wrapText="1"/>
    </xf>
    <xf numFmtId="0" fontId="11" fillId="0" borderId="5" xfId="51" applyNumberFormat="1" applyFont="1" applyBorder="1" applyAlignment="1">
      <alignment horizontal="center" vertical="center" wrapText="1"/>
    </xf>
    <xf numFmtId="49" fontId="11" fillId="0" borderId="5" xfId="51" applyNumberFormat="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2" borderId="4" xfId="51" applyFont="1" applyFill="1" applyBorder="1" applyAlignment="1">
      <alignment horizontal="center" vertical="center" wrapText="1"/>
    </xf>
    <xf numFmtId="0" fontId="11" fillId="0" borderId="4" xfId="5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 wrapText="1"/>
    </xf>
    <xf numFmtId="0" fontId="16" fillId="0" borderId="1" xfId="51" applyNumberFormat="1" applyFont="1" applyFill="1" applyBorder="1" applyAlignment="1">
      <alignment horizontal="center" vertical="center" wrapText="1"/>
    </xf>
    <xf numFmtId="49" fontId="16" fillId="0" borderId="1" xfId="51" applyNumberFormat="1" applyFont="1" applyFill="1" applyBorder="1" applyAlignment="1">
      <alignment horizontal="center" vertical="center" wrapText="1"/>
    </xf>
    <xf numFmtId="49" fontId="16" fillId="0" borderId="1" xfId="51" applyNumberFormat="1" applyFont="1" applyFill="1" applyBorder="1" applyAlignment="1">
      <alignment horizontal="center" vertical="center"/>
    </xf>
    <xf numFmtId="0" fontId="16" fillId="0" borderId="1" xfId="5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NumberFormat="1" applyFont="1" applyBorder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51" applyFont="1" applyBorder="1" applyAlignment="1">
      <alignment horizontal="center" vertical="center" wrapText="1" shrinkToFit="1"/>
    </xf>
    <xf numFmtId="0" fontId="20" fillId="0" borderId="2" xfId="51" applyFont="1" applyBorder="1" applyAlignment="1">
      <alignment horizontal="center" vertical="center" wrapText="1" shrinkToFit="1"/>
    </xf>
    <xf numFmtId="49" fontId="11" fillId="0" borderId="1" xfId="51" applyNumberFormat="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20" fillId="0" borderId="4" xfId="51" applyFont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49" fontId="11" fillId="0" borderId="4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 shrinkToFit="1"/>
    </xf>
    <xf numFmtId="176" fontId="21" fillId="0" borderId="1" xfId="27" applyNumberFormat="1" applyFont="1" applyFill="1" applyBorder="1" applyAlignment="1">
      <alignment horizontal="center" vertical="center" wrapText="1" shrinkToFi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0" fontId="21" fillId="0" borderId="1" xfId="27" applyNumberFormat="1" applyFont="1" applyFill="1" applyBorder="1" applyAlignment="1">
      <alignment horizontal="center" vertical="center" wrapText="1" shrinkToFit="1"/>
    </xf>
    <xf numFmtId="0" fontId="16" fillId="0" borderId="1" xfId="51" applyFont="1" applyFill="1" applyBorder="1" applyAlignment="1">
      <alignment horizontal="center" vertical="center" wrapText="1" shrinkToFit="1"/>
    </xf>
    <xf numFmtId="49" fontId="16" fillId="0" borderId="1" xfId="51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7" fillId="0" borderId="1" xfId="50" applyNumberFormat="1" applyFont="1" applyFill="1" applyBorder="1" applyAlignment="1">
      <alignment horizontal="center" vertical="center" wrapText="1"/>
    </xf>
    <xf numFmtId="0" fontId="17" fillId="0" borderId="1" xfId="5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 shrinkToFit="1"/>
    </xf>
    <xf numFmtId="49" fontId="20" fillId="0" borderId="1" xfId="0" applyNumberFormat="1" applyFont="1" applyFill="1" applyBorder="1" applyAlignment="1">
      <alignment horizontal="center" vertical="center" wrapText="1" shrinkToFit="1"/>
    </xf>
    <xf numFmtId="0" fontId="20" fillId="0" borderId="1" xfId="0" applyNumberFormat="1" applyFont="1" applyFill="1" applyBorder="1" applyAlignment="1">
      <alignment horizontal="center" vertical="center" wrapText="1" shrinkToFit="1"/>
    </xf>
    <xf numFmtId="0" fontId="20" fillId="3" borderId="9" xfId="0" applyFont="1" applyFill="1" applyBorder="1" applyAlignment="1">
      <alignment horizontal="center" vertical="center" wrapText="1" shrinkToFit="1"/>
    </xf>
    <xf numFmtId="0" fontId="20" fillId="3" borderId="12" xfId="0" applyFont="1" applyFill="1" applyBorder="1" applyAlignment="1">
      <alignment horizontal="center" vertical="center" wrapText="1" shrinkToFit="1"/>
    </xf>
    <xf numFmtId="0" fontId="20" fillId="3" borderId="5" xfId="0" applyFont="1" applyFill="1" applyBorder="1" applyAlignment="1">
      <alignment horizontal="center" vertical="center" wrapText="1" shrinkToFit="1"/>
    </xf>
    <xf numFmtId="0" fontId="20" fillId="3" borderId="1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 shrinkToFit="1"/>
    </xf>
    <xf numFmtId="0" fontId="24" fillId="3" borderId="9" xfId="0" applyFont="1" applyFill="1" applyBorder="1" applyAlignment="1">
      <alignment horizontal="center" vertical="center" wrapText="1" shrinkToFit="1"/>
    </xf>
    <xf numFmtId="0" fontId="24" fillId="3" borderId="5" xfId="0" applyFont="1" applyFill="1" applyBorder="1" applyAlignment="1">
      <alignment horizontal="center" vertical="center" wrapText="1" shrinkToFit="1"/>
    </xf>
    <xf numFmtId="0" fontId="24" fillId="3" borderId="1" xfId="0" applyFont="1" applyFill="1" applyBorder="1" applyAlignment="1">
      <alignment horizontal="center" vertical="center" wrapText="1" shrinkToFi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4" fillId="3" borderId="18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4" fillId="3" borderId="8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 shrinkToFit="1"/>
    </xf>
    <xf numFmtId="0" fontId="17" fillId="0" borderId="1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2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2012年第一批项目（贫困村扶持）_Book1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3" xfId="52"/>
  </cellStyles>
  <dxfs count="3">
    <dxf>
      <fill>
        <patternFill patternType="solid">
          <bgColor rgb="FFFF9900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0"/>
  <sheetViews>
    <sheetView tabSelected="1" workbookViewId="0">
      <selection activeCell="F33" sqref="F33"/>
    </sheetView>
  </sheetViews>
  <sheetFormatPr defaultColWidth="9" defaultRowHeight="13.5"/>
  <cols>
    <col min="1" max="1" width="4" style="2" customWidth="1"/>
    <col min="2" max="2" width="7" style="2" customWidth="1"/>
    <col min="3" max="3" width="13.875" style="2" customWidth="1"/>
    <col min="4" max="4" width="6.875" style="2" customWidth="1"/>
    <col min="5" max="5" width="7" style="3" customWidth="1"/>
    <col min="6" max="6" width="5.125" style="2" customWidth="1"/>
    <col min="7" max="7" width="8.625" style="2" customWidth="1"/>
    <col min="8" max="9" width="9.375" style="2" customWidth="1"/>
    <col min="10" max="10" width="6.875" style="2" customWidth="1"/>
    <col min="11" max="11" width="5" style="2" customWidth="1"/>
    <col min="12" max="12" width="5.125" style="4" customWidth="1"/>
    <col min="13" max="13" width="8" style="2" customWidth="1"/>
    <col min="14" max="14" width="10.25" style="2" customWidth="1"/>
  </cols>
  <sheetData>
    <row r="1" ht="27" customHeight="1" spans="1:14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30"/>
      <c r="M1" s="5"/>
      <c r="N1" s="5"/>
    </row>
    <row r="2" ht="94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31" t="s">
        <v>9</v>
      </c>
      <c r="J2" s="1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ht="20" customHeight="1" spans="1:14">
      <c r="A3" s="12">
        <v>1</v>
      </c>
      <c r="B3" s="12" t="s">
        <v>15</v>
      </c>
      <c r="C3" s="13" t="s">
        <v>16</v>
      </c>
      <c r="D3" s="14" t="s">
        <v>17</v>
      </c>
      <c r="E3" s="15">
        <v>2</v>
      </c>
      <c r="F3" s="16" t="s">
        <v>18</v>
      </c>
      <c r="G3" s="13" t="s">
        <v>18</v>
      </c>
      <c r="H3" s="13" t="s">
        <v>19</v>
      </c>
      <c r="I3" s="13" t="s">
        <v>20</v>
      </c>
      <c r="J3" s="13">
        <v>0</v>
      </c>
      <c r="K3" s="13" t="s">
        <v>21</v>
      </c>
      <c r="L3" s="35">
        <f>E3-J3</f>
        <v>2</v>
      </c>
      <c r="M3" s="13">
        <f>L3*0.15</f>
        <v>0.3</v>
      </c>
      <c r="N3" s="12"/>
    </row>
    <row r="4" ht="20" customHeight="1" spans="1:14">
      <c r="A4" s="12">
        <v>2</v>
      </c>
      <c r="B4" s="12" t="s">
        <v>15</v>
      </c>
      <c r="C4" s="13" t="s">
        <v>16</v>
      </c>
      <c r="D4" s="14" t="s">
        <v>22</v>
      </c>
      <c r="E4" s="15">
        <v>2</v>
      </c>
      <c r="F4" s="16" t="s">
        <v>18</v>
      </c>
      <c r="G4" s="13" t="s">
        <v>18</v>
      </c>
      <c r="H4" s="13" t="s">
        <v>23</v>
      </c>
      <c r="I4" s="13" t="s">
        <v>24</v>
      </c>
      <c r="J4" s="13">
        <v>0</v>
      </c>
      <c r="K4" s="13" t="s">
        <v>21</v>
      </c>
      <c r="L4" s="35">
        <f t="shared" ref="L4:L36" si="0">E4-J4</f>
        <v>2</v>
      </c>
      <c r="M4" s="13">
        <f t="shared" ref="M4:M37" si="1">L4*0.15</f>
        <v>0.3</v>
      </c>
      <c r="N4" s="12"/>
    </row>
    <row r="5" s="1" customFormat="1" ht="20" customHeight="1" spans="1:14">
      <c r="A5" s="12">
        <v>3</v>
      </c>
      <c r="B5" s="12" t="s">
        <v>15</v>
      </c>
      <c r="C5" s="13" t="s">
        <v>16</v>
      </c>
      <c r="D5" s="14" t="s">
        <v>25</v>
      </c>
      <c r="E5" s="15">
        <v>2</v>
      </c>
      <c r="F5" s="16" t="s">
        <v>18</v>
      </c>
      <c r="G5" s="13" t="s">
        <v>18</v>
      </c>
      <c r="H5" s="13" t="s">
        <v>23</v>
      </c>
      <c r="I5" s="13" t="s">
        <v>24</v>
      </c>
      <c r="J5" s="13">
        <v>0</v>
      </c>
      <c r="K5" s="13" t="s">
        <v>21</v>
      </c>
      <c r="L5" s="35">
        <f t="shared" si="0"/>
        <v>2</v>
      </c>
      <c r="M5" s="13">
        <f t="shared" si="1"/>
        <v>0.3</v>
      </c>
      <c r="N5" s="12"/>
    </row>
    <row r="6" ht="20" customHeight="1" spans="1:14">
      <c r="A6" s="12">
        <v>4</v>
      </c>
      <c r="B6" s="12" t="s">
        <v>15</v>
      </c>
      <c r="C6" s="13" t="s">
        <v>16</v>
      </c>
      <c r="D6" s="14" t="s">
        <v>26</v>
      </c>
      <c r="E6" s="15">
        <v>5</v>
      </c>
      <c r="F6" s="16" t="s">
        <v>18</v>
      </c>
      <c r="G6" s="13" t="s">
        <v>18</v>
      </c>
      <c r="H6" s="13" t="s">
        <v>19</v>
      </c>
      <c r="I6" s="13" t="s">
        <v>20</v>
      </c>
      <c r="J6" s="18">
        <v>3</v>
      </c>
      <c r="K6" s="13" t="s">
        <v>21</v>
      </c>
      <c r="L6" s="35">
        <f t="shared" si="0"/>
        <v>2</v>
      </c>
      <c r="M6" s="13">
        <f t="shared" si="1"/>
        <v>0.3</v>
      </c>
      <c r="N6" s="12"/>
    </row>
    <row r="7" ht="20" customHeight="1" spans="1:14">
      <c r="A7" s="12">
        <v>5</v>
      </c>
      <c r="B7" s="12" t="s">
        <v>15</v>
      </c>
      <c r="C7" s="13" t="s">
        <v>16</v>
      </c>
      <c r="D7" s="14" t="s">
        <v>27</v>
      </c>
      <c r="E7" s="15">
        <v>5</v>
      </c>
      <c r="F7" s="16" t="s">
        <v>18</v>
      </c>
      <c r="G7" s="13" t="s">
        <v>18</v>
      </c>
      <c r="H7" s="13" t="s">
        <v>19</v>
      </c>
      <c r="I7" s="13" t="s">
        <v>20</v>
      </c>
      <c r="J7" s="18">
        <v>0</v>
      </c>
      <c r="K7" s="13" t="s">
        <v>21</v>
      </c>
      <c r="L7" s="35">
        <f t="shared" si="0"/>
        <v>5</v>
      </c>
      <c r="M7" s="13">
        <f t="shared" si="1"/>
        <v>0.75</v>
      </c>
      <c r="N7" s="12"/>
    </row>
    <row r="8" ht="20" customHeight="1" spans="1:14">
      <c r="A8" s="12">
        <v>6</v>
      </c>
      <c r="B8" s="12" t="s">
        <v>15</v>
      </c>
      <c r="C8" s="13" t="s">
        <v>16</v>
      </c>
      <c r="D8" s="14" t="s">
        <v>28</v>
      </c>
      <c r="E8" s="15">
        <v>6</v>
      </c>
      <c r="F8" s="16" t="s">
        <v>18</v>
      </c>
      <c r="G8" s="13" t="s">
        <v>18</v>
      </c>
      <c r="H8" s="13" t="s">
        <v>19</v>
      </c>
      <c r="I8" s="13" t="s">
        <v>20</v>
      </c>
      <c r="J8" s="18">
        <v>4</v>
      </c>
      <c r="K8" s="13" t="s">
        <v>21</v>
      </c>
      <c r="L8" s="35">
        <f t="shared" si="0"/>
        <v>2</v>
      </c>
      <c r="M8" s="13">
        <f t="shared" si="1"/>
        <v>0.3</v>
      </c>
      <c r="N8" s="12"/>
    </row>
    <row r="9" ht="20" customHeight="1" spans="1:14">
      <c r="A9" s="12">
        <v>7</v>
      </c>
      <c r="B9" s="12" t="s">
        <v>15</v>
      </c>
      <c r="C9" s="13" t="s">
        <v>16</v>
      </c>
      <c r="D9" s="14" t="s">
        <v>29</v>
      </c>
      <c r="E9" s="15">
        <v>4</v>
      </c>
      <c r="F9" s="16" t="s">
        <v>18</v>
      </c>
      <c r="G9" s="13" t="s">
        <v>18</v>
      </c>
      <c r="H9" s="13" t="s">
        <v>19</v>
      </c>
      <c r="I9" s="13" t="s">
        <v>20</v>
      </c>
      <c r="J9" s="18">
        <v>0</v>
      </c>
      <c r="K9" s="13" t="s">
        <v>21</v>
      </c>
      <c r="L9" s="35">
        <f t="shared" si="0"/>
        <v>4</v>
      </c>
      <c r="M9" s="13">
        <f t="shared" si="1"/>
        <v>0.6</v>
      </c>
      <c r="N9" s="12"/>
    </row>
    <row r="10" ht="20" customHeight="1" spans="1:14">
      <c r="A10" s="12">
        <v>8</v>
      </c>
      <c r="B10" s="12" t="s">
        <v>15</v>
      </c>
      <c r="C10" s="13" t="s">
        <v>16</v>
      </c>
      <c r="D10" s="14" t="s">
        <v>30</v>
      </c>
      <c r="E10" s="15">
        <v>4</v>
      </c>
      <c r="F10" s="16" t="s">
        <v>18</v>
      </c>
      <c r="G10" s="13" t="s">
        <v>18</v>
      </c>
      <c r="H10" s="13" t="s">
        <v>19</v>
      </c>
      <c r="I10" s="13" t="s">
        <v>20</v>
      </c>
      <c r="J10" s="18">
        <v>0</v>
      </c>
      <c r="K10" s="13" t="s">
        <v>21</v>
      </c>
      <c r="L10" s="35">
        <f t="shared" si="0"/>
        <v>4</v>
      </c>
      <c r="M10" s="13">
        <f t="shared" si="1"/>
        <v>0.6</v>
      </c>
      <c r="N10" s="12"/>
    </row>
    <row r="11" ht="20" customHeight="1" spans="1:14">
      <c r="A11" s="12">
        <v>9</v>
      </c>
      <c r="B11" s="12" t="s">
        <v>15</v>
      </c>
      <c r="C11" s="13" t="s">
        <v>16</v>
      </c>
      <c r="D11" s="13" t="s">
        <v>31</v>
      </c>
      <c r="E11" s="15">
        <v>4</v>
      </c>
      <c r="F11" s="16" t="s">
        <v>18</v>
      </c>
      <c r="G11" s="13" t="s">
        <v>18</v>
      </c>
      <c r="H11" s="13" t="s">
        <v>19</v>
      </c>
      <c r="I11" s="13" t="s">
        <v>20</v>
      </c>
      <c r="J11" s="18">
        <v>0</v>
      </c>
      <c r="K11" s="13" t="s">
        <v>21</v>
      </c>
      <c r="L11" s="35">
        <f t="shared" si="0"/>
        <v>4</v>
      </c>
      <c r="M11" s="13">
        <f t="shared" si="1"/>
        <v>0.6</v>
      </c>
      <c r="N11" s="12"/>
    </row>
    <row r="12" ht="20" customHeight="1" spans="1:14">
      <c r="A12" s="12">
        <v>10</v>
      </c>
      <c r="B12" s="12" t="s">
        <v>15</v>
      </c>
      <c r="C12" s="13" t="s">
        <v>16</v>
      </c>
      <c r="D12" s="13" t="s">
        <v>32</v>
      </c>
      <c r="E12" s="15">
        <v>5</v>
      </c>
      <c r="F12" s="16" t="s">
        <v>18</v>
      </c>
      <c r="G12" s="13" t="s">
        <v>18</v>
      </c>
      <c r="H12" s="13" t="s">
        <v>19</v>
      </c>
      <c r="I12" s="13" t="s">
        <v>20</v>
      </c>
      <c r="J12" s="18">
        <v>1</v>
      </c>
      <c r="K12" s="13" t="s">
        <v>21</v>
      </c>
      <c r="L12" s="35">
        <f t="shared" si="0"/>
        <v>4</v>
      </c>
      <c r="M12" s="13">
        <f t="shared" si="1"/>
        <v>0.6</v>
      </c>
      <c r="N12" s="12"/>
    </row>
    <row r="13" ht="20" customHeight="1" spans="1:14">
      <c r="A13" s="12">
        <v>11</v>
      </c>
      <c r="B13" s="12" t="s">
        <v>15</v>
      </c>
      <c r="C13" s="13" t="s">
        <v>16</v>
      </c>
      <c r="D13" s="13" t="s">
        <v>33</v>
      </c>
      <c r="E13" s="17">
        <v>5</v>
      </c>
      <c r="F13" s="16" t="s">
        <v>18</v>
      </c>
      <c r="G13" s="13" t="s">
        <v>18</v>
      </c>
      <c r="H13" s="13" t="s">
        <v>34</v>
      </c>
      <c r="I13" s="13" t="s">
        <v>35</v>
      </c>
      <c r="J13" s="18">
        <v>0</v>
      </c>
      <c r="K13" s="13" t="s">
        <v>21</v>
      </c>
      <c r="L13" s="35">
        <f t="shared" si="0"/>
        <v>5</v>
      </c>
      <c r="M13" s="13">
        <f t="shared" si="1"/>
        <v>0.75</v>
      </c>
      <c r="N13" s="12"/>
    </row>
    <row r="14" s="1" customFormat="1" ht="20" customHeight="1" spans="1:14">
      <c r="A14" s="12">
        <v>12</v>
      </c>
      <c r="B14" s="12" t="s">
        <v>15</v>
      </c>
      <c r="C14" s="13" t="s">
        <v>16</v>
      </c>
      <c r="D14" s="18" t="s">
        <v>36</v>
      </c>
      <c r="E14" s="17">
        <v>4</v>
      </c>
      <c r="F14" s="16" t="s">
        <v>18</v>
      </c>
      <c r="G14" s="13" t="s">
        <v>18</v>
      </c>
      <c r="H14" s="13" t="s">
        <v>37</v>
      </c>
      <c r="I14" s="13" t="s">
        <v>20</v>
      </c>
      <c r="J14" s="18">
        <v>0</v>
      </c>
      <c r="K14" s="13" t="s">
        <v>21</v>
      </c>
      <c r="L14" s="35">
        <f t="shared" si="0"/>
        <v>4</v>
      </c>
      <c r="M14" s="13">
        <f t="shared" si="1"/>
        <v>0.6</v>
      </c>
      <c r="N14" s="12"/>
    </row>
    <row r="15" ht="20" customHeight="1" spans="1:14">
      <c r="A15" s="12">
        <v>13</v>
      </c>
      <c r="B15" s="12" t="s">
        <v>15</v>
      </c>
      <c r="C15" s="13" t="s">
        <v>16</v>
      </c>
      <c r="D15" s="18" t="s">
        <v>38</v>
      </c>
      <c r="E15" s="17">
        <v>5</v>
      </c>
      <c r="F15" s="16" t="s">
        <v>18</v>
      </c>
      <c r="G15" s="13" t="s">
        <v>18</v>
      </c>
      <c r="H15" s="13" t="s">
        <v>19</v>
      </c>
      <c r="I15" s="13" t="s">
        <v>20</v>
      </c>
      <c r="J15" s="18">
        <v>1</v>
      </c>
      <c r="K15" s="13" t="s">
        <v>21</v>
      </c>
      <c r="L15" s="35">
        <f t="shared" si="0"/>
        <v>4</v>
      </c>
      <c r="M15" s="13">
        <f t="shared" si="1"/>
        <v>0.6</v>
      </c>
      <c r="N15" s="12"/>
    </row>
    <row r="16" ht="20" customHeight="1" spans="1:14">
      <c r="A16" s="12">
        <v>14</v>
      </c>
      <c r="B16" s="12" t="s">
        <v>15</v>
      </c>
      <c r="C16" s="13" t="s">
        <v>16</v>
      </c>
      <c r="D16" s="18" t="s">
        <v>39</v>
      </c>
      <c r="E16" s="17">
        <v>4</v>
      </c>
      <c r="F16" s="16" t="s">
        <v>18</v>
      </c>
      <c r="G16" s="13" t="s">
        <v>18</v>
      </c>
      <c r="H16" s="13" t="s">
        <v>19</v>
      </c>
      <c r="I16" s="13" t="s">
        <v>20</v>
      </c>
      <c r="J16" s="18">
        <v>1</v>
      </c>
      <c r="K16" s="13" t="s">
        <v>21</v>
      </c>
      <c r="L16" s="35">
        <f t="shared" si="0"/>
        <v>3</v>
      </c>
      <c r="M16" s="13">
        <f t="shared" si="1"/>
        <v>0.45</v>
      </c>
      <c r="N16" s="12"/>
    </row>
    <row r="17" ht="20" customHeight="1" spans="1:14">
      <c r="A17" s="12">
        <v>15</v>
      </c>
      <c r="B17" s="12" t="s">
        <v>15</v>
      </c>
      <c r="C17" s="13" t="s">
        <v>16</v>
      </c>
      <c r="D17" s="18" t="s">
        <v>40</v>
      </c>
      <c r="E17" s="17">
        <v>6</v>
      </c>
      <c r="F17" s="16" t="s">
        <v>18</v>
      </c>
      <c r="G17" s="13" t="s">
        <v>18</v>
      </c>
      <c r="H17" s="13" t="s">
        <v>23</v>
      </c>
      <c r="I17" s="13" t="s">
        <v>24</v>
      </c>
      <c r="J17" s="18">
        <v>0</v>
      </c>
      <c r="K17" s="13" t="s">
        <v>21</v>
      </c>
      <c r="L17" s="35">
        <f t="shared" si="0"/>
        <v>6</v>
      </c>
      <c r="M17" s="13">
        <f t="shared" si="1"/>
        <v>0.9</v>
      </c>
      <c r="N17" s="12"/>
    </row>
    <row r="18" ht="20" customHeight="1" spans="1:14">
      <c r="A18" s="12">
        <v>16</v>
      </c>
      <c r="B18" s="12" t="s">
        <v>15</v>
      </c>
      <c r="C18" s="13" t="s">
        <v>16</v>
      </c>
      <c r="D18" s="18" t="s">
        <v>41</v>
      </c>
      <c r="E18" s="17">
        <v>2</v>
      </c>
      <c r="F18" s="16" t="s">
        <v>18</v>
      </c>
      <c r="G18" s="13" t="s">
        <v>18</v>
      </c>
      <c r="H18" s="13" t="s">
        <v>19</v>
      </c>
      <c r="I18" s="13" t="s">
        <v>20</v>
      </c>
      <c r="J18" s="18">
        <v>0</v>
      </c>
      <c r="K18" s="13" t="s">
        <v>21</v>
      </c>
      <c r="L18" s="35">
        <f t="shared" si="0"/>
        <v>2</v>
      </c>
      <c r="M18" s="13">
        <f t="shared" si="1"/>
        <v>0.3</v>
      </c>
      <c r="N18" s="12"/>
    </row>
    <row r="19" ht="20" customHeight="1" spans="1:14">
      <c r="A19" s="12">
        <v>17</v>
      </c>
      <c r="B19" s="12" t="s">
        <v>15</v>
      </c>
      <c r="C19" s="13" t="s">
        <v>16</v>
      </c>
      <c r="D19" s="18" t="s">
        <v>42</v>
      </c>
      <c r="E19" s="17">
        <v>6</v>
      </c>
      <c r="F19" s="16" t="s">
        <v>18</v>
      </c>
      <c r="G19" s="13" t="s">
        <v>18</v>
      </c>
      <c r="H19" s="13" t="s">
        <v>43</v>
      </c>
      <c r="I19" s="13" t="s">
        <v>44</v>
      </c>
      <c r="J19" s="18">
        <v>0</v>
      </c>
      <c r="K19" s="13" t="s">
        <v>21</v>
      </c>
      <c r="L19" s="35">
        <f t="shared" si="0"/>
        <v>6</v>
      </c>
      <c r="M19" s="13">
        <f t="shared" si="1"/>
        <v>0.9</v>
      </c>
      <c r="N19" s="12"/>
    </row>
    <row r="20" ht="20" customHeight="1" spans="1:14">
      <c r="A20" s="12">
        <v>18</v>
      </c>
      <c r="B20" s="12" t="s">
        <v>15</v>
      </c>
      <c r="C20" s="13" t="s">
        <v>16</v>
      </c>
      <c r="D20" s="18" t="s">
        <v>45</v>
      </c>
      <c r="E20" s="17">
        <v>4</v>
      </c>
      <c r="F20" s="16" t="s">
        <v>18</v>
      </c>
      <c r="G20" s="13" t="s">
        <v>18</v>
      </c>
      <c r="H20" s="13" t="s">
        <v>19</v>
      </c>
      <c r="I20" s="13" t="s">
        <v>20</v>
      </c>
      <c r="J20" s="18">
        <v>1</v>
      </c>
      <c r="K20" s="13" t="s">
        <v>21</v>
      </c>
      <c r="L20" s="35">
        <f t="shared" si="0"/>
        <v>3</v>
      </c>
      <c r="M20" s="13">
        <f t="shared" si="1"/>
        <v>0.45</v>
      </c>
      <c r="N20" s="12"/>
    </row>
    <row r="21" ht="20" customHeight="1" spans="1:14">
      <c r="A21" s="12">
        <v>19</v>
      </c>
      <c r="B21" s="12" t="s">
        <v>15</v>
      </c>
      <c r="C21" s="13" t="s">
        <v>16</v>
      </c>
      <c r="D21" s="18" t="s">
        <v>46</v>
      </c>
      <c r="E21" s="17">
        <v>3</v>
      </c>
      <c r="F21" s="16" t="s">
        <v>18</v>
      </c>
      <c r="G21" s="13" t="s">
        <v>18</v>
      </c>
      <c r="H21" s="13" t="s">
        <v>19</v>
      </c>
      <c r="I21" s="13" t="s">
        <v>20</v>
      </c>
      <c r="J21" s="18">
        <v>0</v>
      </c>
      <c r="K21" s="13" t="s">
        <v>21</v>
      </c>
      <c r="L21" s="35">
        <f t="shared" si="0"/>
        <v>3</v>
      </c>
      <c r="M21" s="13">
        <f t="shared" si="1"/>
        <v>0.45</v>
      </c>
      <c r="N21" s="12"/>
    </row>
    <row r="22" ht="20" customHeight="1" spans="1:14">
      <c r="A22" s="12">
        <v>20</v>
      </c>
      <c r="B22" s="12" t="s">
        <v>15</v>
      </c>
      <c r="C22" s="19" t="s">
        <v>47</v>
      </c>
      <c r="D22" s="18" t="s">
        <v>48</v>
      </c>
      <c r="E22" s="17">
        <v>5</v>
      </c>
      <c r="F22" s="16" t="s">
        <v>18</v>
      </c>
      <c r="G22" s="13" t="s">
        <v>18</v>
      </c>
      <c r="H22" s="13" t="s">
        <v>19</v>
      </c>
      <c r="I22" s="13" t="s">
        <v>20</v>
      </c>
      <c r="J22" s="18">
        <v>2</v>
      </c>
      <c r="K22" s="13" t="s">
        <v>21</v>
      </c>
      <c r="L22" s="35">
        <f t="shared" si="0"/>
        <v>3</v>
      </c>
      <c r="M22" s="13">
        <f t="shared" si="1"/>
        <v>0.45</v>
      </c>
      <c r="N22" s="12"/>
    </row>
    <row r="23" ht="20" customHeight="1" spans="1:14">
      <c r="A23" s="12">
        <v>21</v>
      </c>
      <c r="B23" s="12" t="s">
        <v>15</v>
      </c>
      <c r="C23" s="19" t="s">
        <v>47</v>
      </c>
      <c r="D23" s="18" t="s">
        <v>49</v>
      </c>
      <c r="E23" s="17">
        <v>3</v>
      </c>
      <c r="F23" s="16" t="s">
        <v>18</v>
      </c>
      <c r="G23" s="13" t="s">
        <v>18</v>
      </c>
      <c r="H23" s="13" t="s">
        <v>50</v>
      </c>
      <c r="I23" s="13" t="s">
        <v>20</v>
      </c>
      <c r="J23" s="18">
        <v>0</v>
      </c>
      <c r="K23" s="13" t="s">
        <v>21</v>
      </c>
      <c r="L23" s="35">
        <f t="shared" si="0"/>
        <v>3</v>
      </c>
      <c r="M23" s="13">
        <f t="shared" si="1"/>
        <v>0.45</v>
      </c>
      <c r="N23" s="12"/>
    </row>
    <row r="24" ht="20" customHeight="1" spans="1:14">
      <c r="A24" s="12">
        <v>22</v>
      </c>
      <c r="B24" s="12" t="s">
        <v>15</v>
      </c>
      <c r="C24" s="19" t="s">
        <v>47</v>
      </c>
      <c r="D24" s="18" t="s">
        <v>51</v>
      </c>
      <c r="E24" s="17">
        <v>5</v>
      </c>
      <c r="F24" s="16" t="s">
        <v>18</v>
      </c>
      <c r="G24" s="13" t="s">
        <v>18</v>
      </c>
      <c r="H24" s="13" t="s">
        <v>19</v>
      </c>
      <c r="I24" s="13" t="s">
        <v>20</v>
      </c>
      <c r="J24" s="18">
        <v>1</v>
      </c>
      <c r="K24" s="13" t="s">
        <v>21</v>
      </c>
      <c r="L24" s="35">
        <f t="shared" si="0"/>
        <v>4</v>
      </c>
      <c r="M24" s="13">
        <f t="shared" si="1"/>
        <v>0.6</v>
      </c>
      <c r="N24" s="12"/>
    </row>
    <row r="25" s="1" customFormat="1" ht="20" customHeight="1" spans="1:14">
      <c r="A25" s="12">
        <v>23</v>
      </c>
      <c r="B25" s="12" t="s">
        <v>15</v>
      </c>
      <c r="C25" s="19" t="s">
        <v>52</v>
      </c>
      <c r="D25" s="18" t="s">
        <v>53</v>
      </c>
      <c r="E25" s="17">
        <v>4</v>
      </c>
      <c r="F25" s="16" t="s">
        <v>18</v>
      </c>
      <c r="G25" s="13" t="s">
        <v>18</v>
      </c>
      <c r="H25" s="13" t="s">
        <v>34</v>
      </c>
      <c r="I25" s="13" t="s">
        <v>35</v>
      </c>
      <c r="J25" s="18">
        <v>0</v>
      </c>
      <c r="K25" s="13" t="s">
        <v>21</v>
      </c>
      <c r="L25" s="35">
        <f t="shared" si="0"/>
        <v>4</v>
      </c>
      <c r="M25" s="13">
        <f t="shared" si="1"/>
        <v>0.6</v>
      </c>
      <c r="N25" s="12"/>
    </row>
    <row r="26" ht="20" customHeight="1" spans="1:14">
      <c r="A26" s="12">
        <v>24</v>
      </c>
      <c r="B26" s="12" t="s">
        <v>15</v>
      </c>
      <c r="C26" s="19" t="s">
        <v>54</v>
      </c>
      <c r="D26" s="18" t="s">
        <v>55</v>
      </c>
      <c r="E26" s="17">
        <v>7</v>
      </c>
      <c r="F26" s="16" t="s">
        <v>18</v>
      </c>
      <c r="G26" s="13" t="s">
        <v>18</v>
      </c>
      <c r="H26" s="13" t="s">
        <v>19</v>
      </c>
      <c r="I26" s="13" t="s">
        <v>20</v>
      </c>
      <c r="J26" s="18">
        <v>1</v>
      </c>
      <c r="K26" s="13" t="s">
        <v>21</v>
      </c>
      <c r="L26" s="35">
        <f t="shared" si="0"/>
        <v>6</v>
      </c>
      <c r="M26" s="13">
        <f t="shared" si="1"/>
        <v>0.9</v>
      </c>
      <c r="N26" s="12"/>
    </row>
    <row r="27" ht="20" customHeight="1" spans="1:14">
      <c r="A27" s="12">
        <v>25</v>
      </c>
      <c r="B27" s="12" t="s">
        <v>15</v>
      </c>
      <c r="C27" s="19" t="s">
        <v>56</v>
      </c>
      <c r="D27" s="18" t="s">
        <v>57</v>
      </c>
      <c r="E27" s="17">
        <v>4</v>
      </c>
      <c r="F27" s="16" t="s">
        <v>18</v>
      </c>
      <c r="G27" s="13" t="s">
        <v>18</v>
      </c>
      <c r="H27" s="13" t="s">
        <v>19</v>
      </c>
      <c r="I27" s="13" t="s">
        <v>58</v>
      </c>
      <c r="J27" s="18">
        <v>0</v>
      </c>
      <c r="K27" s="13" t="s">
        <v>21</v>
      </c>
      <c r="L27" s="35">
        <f t="shared" si="0"/>
        <v>4</v>
      </c>
      <c r="M27" s="13">
        <f t="shared" si="1"/>
        <v>0.6</v>
      </c>
      <c r="N27" s="12"/>
    </row>
    <row r="28" s="1" customFormat="1" ht="20" customHeight="1" spans="1:14">
      <c r="A28" s="12">
        <v>26</v>
      </c>
      <c r="B28" s="12" t="s">
        <v>15</v>
      </c>
      <c r="C28" s="19" t="s">
        <v>56</v>
      </c>
      <c r="D28" s="18" t="s">
        <v>59</v>
      </c>
      <c r="E28" s="17">
        <v>5</v>
      </c>
      <c r="F28" s="16" t="s">
        <v>18</v>
      </c>
      <c r="G28" s="13" t="s">
        <v>18</v>
      </c>
      <c r="H28" s="13" t="s">
        <v>34</v>
      </c>
      <c r="I28" s="13" t="s">
        <v>35</v>
      </c>
      <c r="J28" s="18">
        <v>1</v>
      </c>
      <c r="K28" s="13" t="s">
        <v>21</v>
      </c>
      <c r="L28" s="35">
        <f t="shared" si="0"/>
        <v>4</v>
      </c>
      <c r="M28" s="13">
        <f t="shared" si="1"/>
        <v>0.6</v>
      </c>
      <c r="N28" s="12"/>
    </row>
    <row r="29" ht="20" customHeight="1" spans="1:14">
      <c r="A29" s="12">
        <v>27</v>
      </c>
      <c r="B29" s="12" t="s">
        <v>15</v>
      </c>
      <c r="C29" s="19" t="s">
        <v>56</v>
      </c>
      <c r="D29" s="18" t="s">
        <v>60</v>
      </c>
      <c r="E29" s="17">
        <v>4</v>
      </c>
      <c r="F29" s="16" t="s">
        <v>18</v>
      </c>
      <c r="G29" s="13" t="s">
        <v>18</v>
      </c>
      <c r="H29" s="13" t="s">
        <v>19</v>
      </c>
      <c r="I29" s="13" t="s">
        <v>20</v>
      </c>
      <c r="J29" s="18">
        <v>3</v>
      </c>
      <c r="K29" s="13" t="s">
        <v>21</v>
      </c>
      <c r="L29" s="35">
        <f t="shared" si="0"/>
        <v>1</v>
      </c>
      <c r="M29" s="13">
        <f t="shared" si="1"/>
        <v>0.15</v>
      </c>
      <c r="N29" s="12"/>
    </row>
    <row r="30" s="1" customFormat="1" ht="20" customHeight="1" spans="1:14">
      <c r="A30" s="12">
        <v>28</v>
      </c>
      <c r="B30" s="12" t="s">
        <v>15</v>
      </c>
      <c r="C30" s="19" t="s">
        <v>56</v>
      </c>
      <c r="D30" s="18" t="s">
        <v>61</v>
      </c>
      <c r="E30" s="17">
        <v>5</v>
      </c>
      <c r="F30" s="16" t="s">
        <v>18</v>
      </c>
      <c r="G30" s="13" t="s">
        <v>18</v>
      </c>
      <c r="H30" s="13" t="s">
        <v>62</v>
      </c>
      <c r="I30" s="13" t="s">
        <v>63</v>
      </c>
      <c r="J30" s="18">
        <v>1</v>
      </c>
      <c r="K30" s="13" t="s">
        <v>21</v>
      </c>
      <c r="L30" s="35">
        <f t="shared" si="0"/>
        <v>4</v>
      </c>
      <c r="M30" s="13">
        <f t="shared" si="1"/>
        <v>0.6</v>
      </c>
      <c r="N30" s="12"/>
    </row>
    <row r="31" ht="20" customHeight="1" spans="1:14">
      <c r="A31" s="12">
        <v>29</v>
      </c>
      <c r="B31" s="12" t="s">
        <v>15</v>
      </c>
      <c r="C31" s="19" t="s">
        <v>56</v>
      </c>
      <c r="D31" s="18" t="s">
        <v>64</v>
      </c>
      <c r="E31" s="17">
        <v>2</v>
      </c>
      <c r="F31" s="16" t="s">
        <v>18</v>
      </c>
      <c r="G31" s="13" t="s">
        <v>18</v>
      </c>
      <c r="H31" s="13" t="s">
        <v>19</v>
      </c>
      <c r="I31" s="13" t="s">
        <v>20</v>
      </c>
      <c r="J31" s="18">
        <v>0</v>
      </c>
      <c r="K31" s="13" t="s">
        <v>21</v>
      </c>
      <c r="L31" s="35">
        <f t="shared" si="0"/>
        <v>2</v>
      </c>
      <c r="M31" s="13">
        <f t="shared" si="1"/>
        <v>0.3</v>
      </c>
      <c r="N31" s="12"/>
    </row>
    <row r="32" ht="20" customHeight="1" spans="1:14">
      <c r="A32" s="12">
        <v>30</v>
      </c>
      <c r="B32" s="12" t="s">
        <v>15</v>
      </c>
      <c r="C32" s="19" t="s">
        <v>65</v>
      </c>
      <c r="D32" s="18" t="s">
        <v>66</v>
      </c>
      <c r="E32" s="17">
        <v>2</v>
      </c>
      <c r="F32" s="16" t="s">
        <v>18</v>
      </c>
      <c r="G32" s="13" t="s">
        <v>18</v>
      </c>
      <c r="H32" s="13" t="s">
        <v>19</v>
      </c>
      <c r="I32" s="13" t="s">
        <v>20</v>
      </c>
      <c r="J32" s="18">
        <v>0</v>
      </c>
      <c r="K32" s="13" t="s">
        <v>21</v>
      </c>
      <c r="L32" s="35">
        <f t="shared" si="0"/>
        <v>2</v>
      </c>
      <c r="M32" s="13">
        <f t="shared" si="1"/>
        <v>0.3</v>
      </c>
      <c r="N32" s="12"/>
    </row>
    <row r="33" ht="20" customHeight="1" spans="1:14">
      <c r="A33" s="12">
        <v>31</v>
      </c>
      <c r="B33" s="12" t="s">
        <v>15</v>
      </c>
      <c r="C33" s="19" t="s">
        <v>65</v>
      </c>
      <c r="D33" s="18" t="s">
        <v>67</v>
      </c>
      <c r="E33" s="17">
        <v>3</v>
      </c>
      <c r="F33" s="16" t="s">
        <v>18</v>
      </c>
      <c r="G33" s="13" t="s">
        <v>18</v>
      </c>
      <c r="H33" s="13" t="s">
        <v>43</v>
      </c>
      <c r="I33" s="13" t="s">
        <v>44</v>
      </c>
      <c r="J33" s="18">
        <v>0</v>
      </c>
      <c r="K33" s="13" t="s">
        <v>21</v>
      </c>
      <c r="L33" s="35">
        <f t="shared" si="0"/>
        <v>3</v>
      </c>
      <c r="M33" s="13">
        <f t="shared" si="1"/>
        <v>0.45</v>
      </c>
      <c r="N33" s="12"/>
    </row>
    <row r="34" ht="20" customHeight="1" spans="1:14">
      <c r="A34" s="12">
        <v>32</v>
      </c>
      <c r="B34" s="12" t="s">
        <v>15</v>
      </c>
      <c r="C34" s="19" t="s">
        <v>68</v>
      </c>
      <c r="D34" s="18" t="s">
        <v>69</v>
      </c>
      <c r="E34" s="17">
        <v>5</v>
      </c>
      <c r="F34" s="16" t="s">
        <v>18</v>
      </c>
      <c r="G34" s="13" t="s">
        <v>18</v>
      </c>
      <c r="H34" s="13" t="s">
        <v>19</v>
      </c>
      <c r="I34" s="13" t="s">
        <v>20</v>
      </c>
      <c r="J34" s="18">
        <v>0</v>
      </c>
      <c r="K34" s="13" t="s">
        <v>21</v>
      </c>
      <c r="L34" s="35">
        <f t="shared" si="0"/>
        <v>5</v>
      </c>
      <c r="M34" s="13">
        <f t="shared" si="1"/>
        <v>0.75</v>
      </c>
      <c r="N34" s="12"/>
    </row>
    <row r="35" ht="20" customHeight="1" spans="1:14">
      <c r="A35" s="12">
        <v>33</v>
      </c>
      <c r="B35" s="12" t="s">
        <v>15</v>
      </c>
      <c r="C35" s="19" t="s">
        <v>54</v>
      </c>
      <c r="D35" s="18" t="s">
        <v>70</v>
      </c>
      <c r="E35" s="17">
        <v>3</v>
      </c>
      <c r="F35" s="16" t="s">
        <v>18</v>
      </c>
      <c r="G35" s="13" t="s">
        <v>18</v>
      </c>
      <c r="H35" s="13" t="s">
        <v>19</v>
      </c>
      <c r="I35" s="13" t="s">
        <v>20</v>
      </c>
      <c r="J35" s="18">
        <v>0</v>
      </c>
      <c r="K35" s="13" t="s">
        <v>21</v>
      </c>
      <c r="L35" s="35">
        <f t="shared" si="0"/>
        <v>3</v>
      </c>
      <c r="M35" s="13">
        <f t="shared" si="1"/>
        <v>0.45</v>
      </c>
      <c r="N35" s="12"/>
    </row>
    <row r="36" s="1" customFormat="1" ht="20" customHeight="1" spans="1:14">
      <c r="A36" s="12">
        <v>34</v>
      </c>
      <c r="B36" s="12" t="s">
        <v>15</v>
      </c>
      <c r="C36" s="19" t="s">
        <v>71</v>
      </c>
      <c r="D36" s="18" t="s">
        <v>72</v>
      </c>
      <c r="E36" s="17">
        <v>4</v>
      </c>
      <c r="F36" s="16" t="s">
        <v>18</v>
      </c>
      <c r="G36" s="13" t="s">
        <v>18</v>
      </c>
      <c r="H36" s="13" t="s">
        <v>34</v>
      </c>
      <c r="I36" s="13" t="s">
        <v>35</v>
      </c>
      <c r="J36" s="18">
        <v>3</v>
      </c>
      <c r="K36" s="13" t="s">
        <v>21</v>
      </c>
      <c r="L36" s="35">
        <v>1</v>
      </c>
      <c r="M36" s="13">
        <f t="shared" si="1"/>
        <v>0.15</v>
      </c>
      <c r="N36" s="12" t="s">
        <v>73</v>
      </c>
    </row>
    <row r="37" ht="20" customHeight="1" spans="1:14">
      <c r="A37" s="12">
        <v>35</v>
      </c>
      <c r="B37" s="12" t="s">
        <v>15</v>
      </c>
      <c r="C37" s="13" t="s">
        <v>56</v>
      </c>
      <c r="D37" s="14" t="s">
        <v>74</v>
      </c>
      <c r="E37" s="15">
        <v>4</v>
      </c>
      <c r="F37" s="16" t="s">
        <v>18</v>
      </c>
      <c r="G37" s="13" t="s">
        <v>18</v>
      </c>
      <c r="H37" s="13" t="s">
        <v>19</v>
      </c>
      <c r="I37" s="13" t="s">
        <v>20</v>
      </c>
      <c r="J37" s="13">
        <v>0</v>
      </c>
      <c r="K37" s="13" t="s">
        <v>21</v>
      </c>
      <c r="L37" s="35">
        <f>E37-J37</f>
        <v>4</v>
      </c>
      <c r="M37" s="12">
        <f t="shared" si="1"/>
        <v>0.6</v>
      </c>
      <c r="N37" s="12"/>
    </row>
    <row r="38" ht="20" customHeight="1" spans="1:14">
      <c r="A38" s="12">
        <v>36</v>
      </c>
      <c r="B38" s="12" t="s">
        <v>15</v>
      </c>
      <c r="C38" s="13" t="s">
        <v>56</v>
      </c>
      <c r="D38" s="14" t="s">
        <v>75</v>
      </c>
      <c r="E38" s="15">
        <v>6</v>
      </c>
      <c r="F38" s="16" t="s">
        <v>18</v>
      </c>
      <c r="G38" s="13" t="s">
        <v>18</v>
      </c>
      <c r="H38" s="13" t="s">
        <v>23</v>
      </c>
      <c r="I38" s="13">
        <v>10</v>
      </c>
      <c r="J38" s="13">
        <v>1</v>
      </c>
      <c r="K38" s="13" t="s">
        <v>21</v>
      </c>
      <c r="L38" s="35">
        <f t="shared" ref="L38:L52" si="2">E38-J38</f>
        <v>5</v>
      </c>
      <c r="M38" s="12">
        <f t="shared" ref="M38:M52" si="3">L38*0.15</f>
        <v>0.75</v>
      </c>
      <c r="N38" s="12"/>
    </row>
    <row r="39" s="1" customFormat="1" ht="20" customHeight="1" spans="1:14">
      <c r="A39" s="12">
        <v>37</v>
      </c>
      <c r="B39" s="12" t="s">
        <v>15</v>
      </c>
      <c r="C39" s="13" t="s">
        <v>56</v>
      </c>
      <c r="D39" s="14" t="s">
        <v>76</v>
      </c>
      <c r="E39" s="15">
        <v>4</v>
      </c>
      <c r="F39" s="16" t="s">
        <v>18</v>
      </c>
      <c r="G39" s="13" t="s">
        <v>18</v>
      </c>
      <c r="H39" s="13" t="s">
        <v>19</v>
      </c>
      <c r="I39" s="13" t="s">
        <v>20</v>
      </c>
      <c r="J39" s="13">
        <v>1</v>
      </c>
      <c r="K39" s="13" t="s">
        <v>21</v>
      </c>
      <c r="L39" s="35">
        <f t="shared" si="2"/>
        <v>3</v>
      </c>
      <c r="M39" s="12">
        <f t="shared" si="3"/>
        <v>0.45</v>
      </c>
      <c r="N39" s="12"/>
    </row>
    <row r="40" ht="20" customHeight="1" spans="1:14">
      <c r="A40" s="12">
        <v>38</v>
      </c>
      <c r="B40" s="12" t="s">
        <v>15</v>
      </c>
      <c r="C40" s="13" t="s">
        <v>56</v>
      </c>
      <c r="D40" s="14" t="s">
        <v>77</v>
      </c>
      <c r="E40" s="15">
        <v>4</v>
      </c>
      <c r="F40" s="16" t="s">
        <v>18</v>
      </c>
      <c r="G40" s="13" t="s">
        <v>18</v>
      </c>
      <c r="H40" s="13" t="s">
        <v>19</v>
      </c>
      <c r="I40" s="13" t="s">
        <v>20</v>
      </c>
      <c r="J40" s="18">
        <v>0</v>
      </c>
      <c r="K40" s="13" t="s">
        <v>21</v>
      </c>
      <c r="L40" s="35">
        <f t="shared" si="2"/>
        <v>4</v>
      </c>
      <c r="M40" s="12">
        <f t="shared" si="3"/>
        <v>0.6</v>
      </c>
      <c r="N40" s="12"/>
    </row>
    <row r="41" ht="20" customHeight="1" spans="1:14">
      <c r="A41" s="12">
        <v>39</v>
      </c>
      <c r="B41" s="12" t="s">
        <v>15</v>
      </c>
      <c r="C41" s="13" t="s">
        <v>56</v>
      </c>
      <c r="D41" s="14" t="s">
        <v>78</v>
      </c>
      <c r="E41" s="15">
        <v>5</v>
      </c>
      <c r="F41" s="16" t="s">
        <v>18</v>
      </c>
      <c r="G41" s="13" t="s">
        <v>18</v>
      </c>
      <c r="H41" s="13" t="s">
        <v>19</v>
      </c>
      <c r="I41" s="13" t="s">
        <v>20</v>
      </c>
      <c r="J41" s="18">
        <v>0</v>
      </c>
      <c r="K41" s="13" t="s">
        <v>21</v>
      </c>
      <c r="L41" s="35">
        <f t="shared" si="2"/>
        <v>5</v>
      </c>
      <c r="M41" s="12">
        <f t="shared" si="3"/>
        <v>0.75</v>
      </c>
      <c r="N41" s="12"/>
    </row>
    <row r="42" ht="20" customHeight="1" spans="1:14">
      <c r="A42" s="12">
        <v>40</v>
      </c>
      <c r="B42" s="12" t="s">
        <v>15</v>
      </c>
      <c r="C42" s="13" t="s">
        <v>56</v>
      </c>
      <c r="D42" s="14" t="s">
        <v>79</v>
      </c>
      <c r="E42" s="15">
        <v>5</v>
      </c>
      <c r="F42" s="16" t="s">
        <v>18</v>
      </c>
      <c r="G42" s="13" t="s">
        <v>18</v>
      </c>
      <c r="H42" s="13" t="s">
        <v>19</v>
      </c>
      <c r="I42" s="13">
        <v>500</v>
      </c>
      <c r="J42" s="18">
        <v>2</v>
      </c>
      <c r="K42" s="13" t="s">
        <v>21</v>
      </c>
      <c r="L42" s="35">
        <f t="shared" si="2"/>
        <v>3</v>
      </c>
      <c r="M42" s="12">
        <f t="shared" si="3"/>
        <v>0.45</v>
      </c>
      <c r="N42" s="12"/>
    </row>
    <row r="43" s="1" customFormat="1" ht="20" customHeight="1" spans="1:14">
      <c r="A43" s="12">
        <v>41</v>
      </c>
      <c r="B43" s="12" t="s">
        <v>15</v>
      </c>
      <c r="C43" s="14" t="s">
        <v>80</v>
      </c>
      <c r="D43" s="14" t="s">
        <v>81</v>
      </c>
      <c r="E43" s="15">
        <v>5</v>
      </c>
      <c r="F43" s="16" t="s">
        <v>18</v>
      </c>
      <c r="G43" s="13" t="s">
        <v>18</v>
      </c>
      <c r="H43" s="13" t="s">
        <v>34</v>
      </c>
      <c r="I43" s="13" t="s">
        <v>35</v>
      </c>
      <c r="J43" s="18">
        <v>3</v>
      </c>
      <c r="K43" s="13" t="s">
        <v>21</v>
      </c>
      <c r="L43" s="35">
        <f t="shared" si="2"/>
        <v>2</v>
      </c>
      <c r="M43" s="12">
        <f t="shared" si="3"/>
        <v>0.3</v>
      </c>
      <c r="N43" s="12"/>
    </row>
    <row r="44" ht="20" customHeight="1" spans="1:14">
      <c r="A44" s="12">
        <v>42</v>
      </c>
      <c r="B44" s="12" t="s">
        <v>15</v>
      </c>
      <c r="C44" s="14" t="s">
        <v>80</v>
      </c>
      <c r="D44" s="14" t="s">
        <v>82</v>
      </c>
      <c r="E44" s="15">
        <v>7</v>
      </c>
      <c r="F44" s="16" t="s">
        <v>18</v>
      </c>
      <c r="G44" s="13" t="s">
        <v>18</v>
      </c>
      <c r="H44" s="13" t="s">
        <v>34</v>
      </c>
      <c r="I44" s="13" t="s">
        <v>35</v>
      </c>
      <c r="J44" s="18">
        <v>1</v>
      </c>
      <c r="K44" s="13" t="s">
        <v>21</v>
      </c>
      <c r="L44" s="35">
        <f t="shared" si="2"/>
        <v>6</v>
      </c>
      <c r="M44" s="12">
        <f t="shared" si="3"/>
        <v>0.9</v>
      </c>
      <c r="N44" s="12"/>
    </row>
    <row r="45" ht="20" customHeight="1" spans="1:14">
      <c r="A45" s="12">
        <v>43</v>
      </c>
      <c r="B45" s="12" t="s">
        <v>15</v>
      </c>
      <c r="C45" s="14" t="s">
        <v>52</v>
      </c>
      <c r="D45" s="13" t="s">
        <v>83</v>
      </c>
      <c r="E45" s="15">
        <v>5</v>
      </c>
      <c r="F45" s="16" t="s">
        <v>18</v>
      </c>
      <c r="G45" s="13" t="s">
        <v>18</v>
      </c>
      <c r="H45" s="13" t="s">
        <v>34</v>
      </c>
      <c r="I45" s="13" t="s">
        <v>84</v>
      </c>
      <c r="J45" s="18">
        <v>1</v>
      </c>
      <c r="K45" s="13" t="s">
        <v>21</v>
      </c>
      <c r="L45" s="35">
        <f t="shared" si="2"/>
        <v>4</v>
      </c>
      <c r="M45" s="12">
        <f t="shared" si="3"/>
        <v>0.6</v>
      </c>
      <c r="N45" s="12"/>
    </row>
    <row r="46" ht="20" customHeight="1" spans="1:14">
      <c r="A46" s="12">
        <v>44</v>
      </c>
      <c r="B46" s="12" t="s">
        <v>15</v>
      </c>
      <c r="C46" s="14" t="s">
        <v>52</v>
      </c>
      <c r="D46" s="13" t="s">
        <v>85</v>
      </c>
      <c r="E46" s="15">
        <v>4</v>
      </c>
      <c r="F46" s="16" t="s">
        <v>18</v>
      </c>
      <c r="G46" s="13" t="s">
        <v>18</v>
      </c>
      <c r="H46" s="13" t="s">
        <v>62</v>
      </c>
      <c r="I46" s="13" t="s">
        <v>86</v>
      </c>
      <c r="J46" s="18">
        <v>2</v>
      </c>
      <c r="K46" s="13" t="s">
        <v>21</v>
      </c>
      <c r="L46" s="35">
        <f t="shared" si="2"/>
        <v>2</v>
      </c>
      <c r="M46" s="12">
        <f t="shared" si="3"/>
        <v>0.3</v>
      </c>
      <c r="N46" s="12"/>
    </row>
    <row r="47" ht="20" customHeight="1" spans="1:14">
      <c r="A47" s="12">
        <v>45</v>
      </c>
      <c r="B47" s="12" t="s">
        <v>15</v>
      </c>
      <c r="C47" s="14" t="s">
        <v>52</v>
      </c>
      <c r="D47" s="13" t="s">
        <v>87</v>
      </c>
      <c r="E47" s="15">
        <v>3</v>
      </c>
      <c r="F47" s="16" t="s">
        <v>18</v>
      </c>
      <c r="G47" s="13" t="s">
        <v>18</v>
      </c>
      <c r="H47" s="13" t="s">
        <v>50</v>
      </c>
      <c r="I47" s="13" t="s">
        <v>20</v>
      </c>
      <c r="J47" s="18">
        <v>1</v>
      </c>
      <c r="K47" s="13" t="s">
        <v>21</v>
      </c>
      <c r="L47" s="35">
        <f t="shared" si="2"/>
        <v>2</v>
      </c>
      <c r="M47" s="12">
        <f t="shared" si="3"/>
        <v>0.3</v>
      </c>
      <c r="N47" s="12"/>
    </row>
    <row r="48" ht="20" customHeight="1" spans="1:14">
      <c r="A48" s="12">
        <v>46</v>
      </c>
      <c r="B48" s="12" t="s">
        <v>15</v>
      </c>
      <c r="C48" s="14" t="s">
        <v>52</v>
      </c>
      <c r="D48" s="13" t="s">
        <v>88</v>
      </c>
      <c r="E48" s="15">
        <v>4</v>
      </c>
      <c r="F48" s="16" t="s">
        <v>18</v>
      </c>
      <c r="G48" s="13" t="s">
        <v>18</v>
      </c>
      <c r="H48" s="13" t="s">
        <v>50</v>
      </c>
      <c r="I48" s="13" t="s">
        <v>20</v>
      </c>
      <c r="J48" s="18">
        <v>0</v>
      </c>
      <c r="K48" s="13" t="s">
        <v>21</v>
      </c>
      <c r="L48" s="35">
        <f t="shared" si="2"/>
        <v>4</v>
      </c>
      <c r="M48" s="12">
        <f t="shared" si="3"/>
        <v>0.6</v>
      </c>
      <c r="N48" s="12"/>
    </row>
    <row r="49" ht="20" customHeight="1" spans="1:14">
      <c r="A49" s="12">
        <v>47</v>
      </c>
      <c r="B49" s="12" t="s">
        <v>15</v>
      </c>
      <c r="C49" s="13" t="s">
        <v>68</v>
      </c>
      <c r="D49" s="13" t="s">
        <v>89</v>
      </c>
      <c r="E49" s="15">
        <v>4</v>
      </c>
      <c r="F49" s="16" t="s">
        <v>18</v>
      </c>
      <c r="G49" s="13" t="s">
        <v>18</v>
      </c>
      <c r="H49" s="13" t="s">
        <v>50</v>
      </c>
      <c r="I49" s="13">
        <v>500</v>
      </c>
      <c r="J49" s="18">
        <v>0</v>
      </c>
      <c r="K49" s="13" t="s">
        <v>21</v>
      </c>
      <c r="L49" s="35">
        <f t="shared" si="2"/>
        <v>4</v>
      </c>
      <c r="M49" s="12">
        <f t="shared" si="3"/>
        <v>0.6</v>
      </c>
      <c r="N49" s="12"/>
    </row>
    <row r="50" ht="20" customHeight="1" spans="1:14">
      <c r="A50" s="12">
        <v>48</v>
      </c>
      <c r="B50" s="12" t="s">
        <v>15</v>
      </c>
      <c r="C50" s="13" t="s">
        <v>90</v>
      </c>
      <c r="D50" s="13" t="s">
        <v>91</v>
      </c>
      <c r="E50" s="17">
        <v>5</v>
      </c>
      <c r="F50" s="16" t="s">
        <v>18</v>
      </c>
      <c r="G50" s="13" t="s">
        <v>18</v>
      </c>
      <c r="H50" s="13" t="s">
        <v>34</v>
      </c>
      <c r="I50" s="13" t="s">
        <v>35</v>
      </c>
      <c r="J50" s="18">
        <v>2</v>
      </c>
      <c r="K50" s="13" t="s">
        <v>21</v>
      </c>
      <c r="L50" s="35">
        <f t="shared" si="2"/>
        <v>3</v>
      </c>
      <c r="M50" s="12">
        <f t="shared" si="3"/>
        <v>0.45</v>
      </c>
      <c r="N50" s="12"/>
    </row>
    <row r="51" ht="20" customHeight="1" spans="1:14">
      <c r="A51" s="12">
        <v>49</v>
      </c>
      <c r="B51" s="12" t="s">
        <v>15</v>
      </c>
      <c r="C51" s="18" t="s">
        <v>71</v>
      </c>
      <c r="D51" s="18" t="s">
        <v>92</v>
      </c>
      <c r="E51" s="17">
        <v>4</v>
      </c>
      <c r="F51" s="16" t="s">
        <v>18</v>
      </c>
      <c r="G51" s="13" t="s">
        <v>18</v>
      </c>
      <c r="H51" s="13" t="s">
        <v>19</v>
      </c>
      <c r="I51" s="13" t="s">
        <v>20</v>
      </c>
      <c r="J51" s="18">
        <v>0</v>
      </c>
      <c r="K51" s="13" t="s">
        <v>21</v>
      </c>
      <c r="L51" s="35">
        <f t="shared" si="2"/>
        <v>4</v>
      </c>
      <c r="M51" s="12">
        <f t="shared" si="3"/>
        <v>0.6</v>
      </c>
      <c r="N51" s="12"/>
    </row>
    <row r="52" ht="20" customHeight="1" spans="1:14">
      <c r="A52" s="12">
        <v>50</v>
      </c>
      <c r="B52" s="12" t="s">
        <v>15</v>
      </c>
      <c r="C52" s="18" t="s">
        <v>71</v>
      </c>
      <c r="D52" s="18" t="s">
        <v>93</v>
      </c>
      <c r="E52" s="17">
        <v>3</v>
      </c>
      <c r="F52" s="16" t="s">
        <v>18</v>
      </c>
      <c r="G52" s="13" t="s">
        <v>18</v>
      </c>
      <c r="H52" s="13" t="s">
        <v>19</v>
      </c>
      <c r="I52" s="13" t="s">
        <v>20</v>
      </c>
      <c r="J52" s="18">
        <v>2</v>
      </c>
      <c r="K52" s="13" t="s">
        <v>21</v>
      </c>
      <c r="L52" s="35">
        <f t="shared" si="2"/>
        <v>1</v>
      </c>
      <c r="M52" s="12">
        <f t="shared" si="3"/>
        <v>0.15</v>
      </c>
      <c r="N52" s="12"/>
    </row>
    <row r="53" ht="20" customHeight="1" spans="1:14">
      <c r="A53" s="20" t="s">
        <v>94</v>
      </c>
      <c r="B53" s="20"/>
      <c r="C53" s="20" t="s">
        <v>95</v>
      </c>
      <c r="D53" s="20"/>
      <c r="E53" s="21">
        <f>SUM(E3:E52)</f>
        <v>211</v>
      </c>
      <c r="F53" s="20"/>
      <c r="G53" s="20"/>
      <c r="H53" s="20"/>
      <c r="I53" s="20"/>
      <c r="J53" s="20">
        <f>SUM(J3:J52)</f>
        <v>39</v>
      </c>
      <c r="K53" s="20"/>
      <c r="L53" s="36">
        <f>SUM(L3:L52)</f>
        <v>172</v>
      </c>
      <c r="M53" s="20">
        <f>SUM(M3:M52)</f>
        <v>25.8</v>
      </c>
      <c r="N53" s="20"/>
    </row>
    <row r="55" ht="20.25" spans="1:14">
      <c r="A55" s="5" t="s">
        <v>96</v>
      </c>
      <c r="B55" s="5"/>
      <c r="C55" s="5"/>
      <c r="D55" s="5"/>
      <c r="E55" s="6"/>
      <c r="F55" s="5"/>
      <c r="G55" s="5"/>
      <c r="H55" s="5"/>
      <c r="I55" s="5"/>
      <c r="J55" s="5"/>
      <c r="K55" s="5"/>
      <c r="L55" s="30"/>
      <c r="M55" s="5"/>
      <c r="N55" s="5"/>
    </row>
    <row r="56" ht="77" customHeight="1" spans="1:14">
      <c r="A56" s="22" t="s">
        <v>1</v>
      </c>
      <c r="B56" s="22" t="s">
        <v>2</v>
      </c>
      <c r="C56" s="22" t="s">
        <v>3</v>
      </c>
      <c r="D56" s="22" t="s">
        <v>4</v>
      </c>
      <c r="E56" s="23" t="s">
        <v>5</v>
      </c>
      <c r="F56" s="9" t="s">
        <v>6</v>
      </c>
      <c r="G56" s="10" t="s">
        <v>7</v>
      </c>
      <c r="H56" s="24" t="s">
        <v>8</v>
      </c>
      <c r="I56" s="37" t="s">
        <v>9</v>
      </c>
      <c r="J56" s="24" t="s">
        <v>10</v>
      </c>
      <c r="K56" s="38" t="s">
        <v>11</v>
      </c>
      <c r="L56" s="39" t="s">
        <v>12</v>
      </c>
      <c r="M56" s="40" t="s">
        <v>13</v>
      </c>
      <c r="N56" s="40" t="s">
        <v>14</v>
      </c>
    </row>
    <row r="57" ht="18" customHeight="1" spans="1:14">
      <c r="A57" s="25">
        <v>1</v>
      </c>
      <c r="B57" s="25" t="s">
        <v>97</v>
      </c>
      <c r="C57" s="26" t="s">
        <v>98</v>
      </c>
      <c r="D57" s="27" t="s">
        <v>99</v>
      </c>
      <c r="E57" s="28">
        <v>3</v>
      </c>
      <c r="F57" s="29" t="s">
        <v>18</v>
      </c>
      <c r="G57" s="26" t="s">
        <v>18</v>
      </c>
      <c r="H57" s="26" t="s">
        <v>100</v>
      </c>
      <c r="I57" s="26">
        <v>10</v>
      </c>
      <c r="J57" s="41">
        <v>0</v>
      </c>
      <c r="K57" s="41" t="s">
        <v>21</v>
      </c>
      <c r="L57" s="29">
        <v>3</v>
      </c>
      <c r="M57" s="41">
        <v>0.45</v>
      </c>
      <c r="N57" s="25"/>
    </row>
    <row r="58" ht="18" customHeight="1" spans="1:14">
      <c r="A58" s="25">
        <v>2</v>
      </c>
      <c r="B58" s="25" t="s">
        <v>97</v>
      </c>
      <c r="C58" s="26" t="s">
        <v>101</v>
      </c>
      <c r="D58" s="26" t="s">
        <v>102</v>
      </c>
      <c r="E58" s="28">
        <v>3</v>
      </c>
      <c r="F58" s="29" t="s">
        <v>18</v>
      </c>
      <c r="G58" s="26" t="s">
        <v>18</v>
      </c>
      <c r="H58" s="26" t="s">
        <v>100</v>
      </c>
      <c r="I58" s="26">
        <v>20</v>
      </c>
      <c r="J58" s="42">
        <v>0</v>
      </c>
      <c r="K58" s="41" t="s">
        <v>21</v>
      </c>
      <c r="L58" s="29">
        <v>3</v>
      </c>
      <c r="M58" s="41">
        <v>0.45</v>
      </c>
      <c r="N58" s="25"/>
    </row>
    <row r="59" ht="18" customHeight="1" spans="1:14">
      <c r="A59" s="25">
        <v>3</v>
      </c>
      <c r="B59" s="25" t="s">
        <v>97</v>
      </c>
      <c r="C59" s="26" t="s">
        <v>101</v>
      </c>
      <c r="D59" s="27" t="s">
        <v>103</v>
      </c>
      <c r="E59" s="28">
        <v>3</v>
      </c>
      <c r="F59" s="29" t="s">
        <v>18</v>
      </c>
      <c r="G59" s="26" t="s">
        <v>18</v>
      </c>
      <c r="H59" s="26" t="s">
        <v>100</v>
      </c>
      <c r="I59" s="26">
        <v>3</v>
      </c>
      <c r="J59" s="42">
        <v>0</v>
      </c>
      <c r="K59" s="41" t="s">
        <v>21</v>
      </c>
      <c r="L59" s="29">
        <v>3</v>
      </c>
      <c r="M59" s="41">
        <v>0.45</v>
      </c>
      <c r="N59" s="25"/>
    </row>
    <row r="60" ht="18" customHeight="1" spans="1:14">
      <c r="A60" s="25">
        <v>4</v>
      </c>
      <c r="B60" s="25" t="s">
        <v>97</v>
      </c>
      <c r="C60" s="26" t="s">
        <v>101</v>
      </c>
      <c r="D60" s="27" t="s">
        <v>104</v>
      </c>
      <c r="E60" s="28">
        <v>4</v>
      </c>
      <c r="F60" s="29" t="s">
        <v>18</v>
      </c>
      <c r="G60" s="26" t="s">
        <v>18</v>
      </c>
      <c r="H60" s="26" t="s">
        <v>100</v>
      </c>
      <c r="I60" s="26">
        <v>5</v>
      </c>
      <c r="J60" s="42">
        <v>0</v>
      </c>
      <c r="K60" s="41" t="s">
        <v>21</v>
      </c>
      <c r="L60" s="29">
        <v>4</v>
      </c>
      <c r="M60" s="41">
        <v>0.6</v>
      </c>
      <c r="N60" s="25"/>
    </row>
    <row r="61" ht="18" customHeight="1" spans="1:14">
      <c r="A61" s="25">
        <v>5</v>
      </c>
      <c r="B61" s="25" t="s">
        <v>97</v>
      </c>
      <c r="C61" s="26" t="s">
        <v>101</v>
      </c>
      <c r="D61" s="27" t="s">
        <v>105</v>
      </c>
      <c r="E61" s="28">
        <v>3</v>
      </c>
      <c r="F61" s="29" t="s">
        <v>18</v>
      </c>
      <c r="G61" s="26" t="s">
        <v>18</v>
      </c>
      <c r="H61" s="26" t="s">
        <v>106</v>
      </c>
      <c r="I61" s="26">
        <v>30</v>
      </c>
      <c r="J61" s="42">
        <v>0</v>
      </c>
      <c r="K61" s="41" t="s">
        <v>21</v>
      </c>
      <c r="L61" s="29">
        <v>3</v>
      </c>
      <c r="M61" s="41">
        <v>0.45</v>
      </c>
      <c r="N61" s="25"/>
    </row>
    <row r="62" ht="18" customHeight="1" spans="1:14">
      <c r="A62" s="25">
        <v>6</v>
      </c>
      <c r="B62" s="25" t="s">
        <v>97</v>
      </c>
      <c r="C62" s="26" t="s">
        <v>101</v>
      </c>
      <c r="D62" s="27" t="s">
        <v>107</v>
      </c>
      <c r="E62" s="28">
        <v>2</v>
      </c>
      <c r="F62" s="29" t="s">
        <v>18</v>
      </c>
      <c r="G62" s="26" t="s">
        <v>18</v>
      </c>
      <c r="H62" s="26" t="s">
        <v>106</v>
      </c>
      <c r="I62" s="26">
        <v>30</v>
      </c>
      <c r="J62" s="42">
        <v>0</v>
      </c>
      <c r="K62" s="41" t="s">
        <v>21</v>
      </c>
      <c r="L62" s="29">
        <v>2</v>
      </c>
      <c r="M62" s="41">
        <v>0.3</v>
      </c>
      <c r="N62" s="25"/>
    </row>
    <row r="63" ht="18" customHeight="1" spans="1:14">
      <c r="A63" s="25">
        <v>7</v>
      </c>
      <c r="B63" s="25" t="s">
        <v>97</v>
      </c>
      <c r="C63" s="26" t="s">
        <v>101</v>
      </c>
      <c r="D63" s="27" t="s">
        <v>108</v>
      </c>
      <c r="E63" s="28">
        <v>5</v>
      </c>
      <c r="F63" s="29" t="s">
        <v>18</v>
      </c>
      <c r="G63" s="26" t="s">
        <v>18</v>
      </c>
      <c r="H63" s="26" t="s">
        <v>106</v>
      </c>
      <c r="I63" s="26">
        <v>10</v>
      </c>
      <c r="J63" s="42">
        <v>0</v>
      </c>
      <c r="K63" s="41" t="s">
        <v>21</v>
      </c>
      <c r="L63" s="29">
        <v>5</v>
      </c>
      <c r="M63" s="41">
        <v>0.75</v>
      </c>
      <c r="N63" s="25"/>
    </row>
    <row r="64" ht="18" customHeight="1" spans="1:14">
      <c r="A64" s="25">
        <v>8</v>
      </c>
      <c r="B64" s="25" t="s">
        <v>97</v>
      </c>
      <c r="C64" s="26" t="s">
        <v>109</v>
      </c>
      <c r="D64" s="26" t="s">
        <v>110</v>
      </c>
      <c r="E64" s="28">
        <v>3</v>
      </c>
      <c r="F64" s="29" t="s">
        <v>18</v>
      </c>
      <c r="G64" s="26" t="s">
        <v>18</v>
      </c>
      <c r="H64" s="26" t="s">
        <v>100</v>
      </c>
      <c r="I64" s="26">
        <v>2</v>
      </c>
      <c r="J64" s="43">
        <v>2</v>
      </c>
      <c r="K64" s="41" t="s">
        <v>21</v>
      </c>
      <c r="L64" s="44">
        <v>1</v>
      </c>
      <c r="M64" s="41">
        <v>0.15</v>
      </c>
      <c r="N64" s="25"/>
    </row>
    <row r="65" ht="18" customHeight="1" spans="1:14">
      <c r="A65" s="25">
        <v>9</v>
      </c>
      <c r="B65" s="25" t="s">
        <v>97</v>
      </c>
      <c r="C65" s="26" t="s">
        <v>111</v>
      </c>
      <c r="D65" s="27" t="s">
        <v>112</v>
      </c>
      <c r="E65" s="28">
        <v>2</v>
      </c>
      <c r="F65" s="29" t="s">
        <v>18</v>
      </c>
      <c r="G65" s="26" t="s">
        <v>18</v>
      </c>
      <c r="H65" s="26" t="s">
        <v>113</v>
      </c>
      <c r="I65" s="26">
        <v>3</v>
      </c>
      <c r="J65" s="41">
        <v>0</v>
      </c>
      <c r="K65" s="41" t="s">
        <v>21</v>
      </c>
      <c r="L65" s="44">
        <v>2</v>
      </c>
      <c r="M65" s="41">
        <v>0.3</v>
      </c>
      <c r="N65" s="25"/>
    </row>
    <row r="66" ht="18" customHeight="1" spans="1:14">
      <c r="A66" s="25">
        <v>10</v>
      </c>
      <c r="B66" s="25" t="s">
        <v>97</v>
      </c>
      <c r="C66" s="26" t="s">
        <v>111</v>
      </c>
      <c r="D66" s="27" t="s">
        <v>114</v>
      </c>
      <c r="E66" s="28">
        <v>5</v>
      </c>
      <c r="F66" s="29" t="s">
        <v>18</v>
      </c>
      <c r="G66" s="26" t="s">
        <v>18</v>
      </c>
      <c r="H66" s="26" t="s">
        <v>113</v>
      </c>
      <c r="I66" s="26">
        <v>3</v>
      </c>
      <c r="J66" s="77" t="s">
        <v>115</v>
      </c>
      <c r="K66" s="41" t="s">
        <v>21</v>
      </c>
      <c r="L66" s="44">
        <v>5</v>
      </c>
      <c r="M66" s="41">
        <v>0.75</v>
      </c>
      <c r="N66" s="25"/>
    </row>
    <row r="67" ht="18" customHeight="1" spans="1:14">
      <c r="A67" s="25">
        <v>11</v>
      </c>
      <c r="B67" s="25" t="s">
        <v>97</v>
      </c>
      <c r="C67" s="26" t="s">
        <v>111</v>
      </c>
      <c r="D67" s="27" t="s">
        <v>116</v>
      </c>
      <c r="E67" s="28">
        <v>4</v>
      </c>
      <c r="F67" s="29" t="s">
        <v>18</v>
      </c>
      <c r="G67" s="26" t="s">
        <v>18</v>
      </c>
      <c r="H67" s="26" t="s">
        <v>113</v>
      </c>
      <c r="I67" s="26">
        <v>3</v>
      </c>
      <c r="J67" s="41">
        <v>0</v>
      </c>
      <c r="K67" s="41" t="s">
        <v>21</v>
      </c>
      <c r="L67" s="44">
        <v>4</v>
      </c>
      <c r="M67" s="41">
        <v>0.6</v>
      </c>
      <c r="N67" s="25"/>
    </row>
    <row r="68" ht="18" customHeight="1" spans="1:14">
      <c r="A68" s="25">
        <v>12</v>
      </c>
      <c r="B68" s="25" t="s">
        <v>97</v>
      </c>
      <c r="C68" s="26" t="s">
        <v>117</v>
      </c>
      <c r="D68" s="27" t="s">
        <v>118</v>
      </c>
      <c r="E68" s="28">
        <v>4</v>
      </c>
      <c r="F68" s="29" t="s">
        <v>18</v>
      </c>
      <c r="G68" s="26" t="s">
        <v>18</v>
      </c>
      <c r="H68" s="45" t="s">
        <v>113</v>
      </c>
      <c r="I68" s="85" t="s">
        <v>119</v>
      </c>
      <c r="J68" s="41">
        <v>0</v>
      </c>
      <c r="K68" s="41" t="s">
        <v>21</v>
      </c>
      <c r="L68" s="44">
        <v>4</v>
      </c>
      <c r="M68" s="41">
        <v>0.6</v>
      </c>
      <c r="N68" s="25"/>
    </row>
    <row r="69" ht="18" customHeight="1" spans="1:14">
      <c r="A69" s="25">
        <v>13</v>
      </c>
      <c r="B69" s="25" t="s">
        <v>97</v>
      </c>
      <c r="C69" s="26" t="s">
        <v>120</v>
      </c>
      <c r="D69" s="27" t="s">
        <v>121</v>
      </c>
      <c r="E69" s="28">
        <v>4</v>
      </c>
      <c r="F69" s="29" t="s">
        <v>18</v>
      </c>
      <c r="G69" s="26" t="s">
        <v>18</v>
      </c>
      <c r="H69" s="45" t="s">
        <v>113</v>
      </c>
      <c r="I69" s="85" t="s">
        <v>35</v>
      </c>
      <c r="J69" s="41">
        <v>0</v>
      </c>
      <c r="K69" s="41" t="s">
        <v>21</v>
      </c>
      <c r="L69" s="44">
        <v>4</v>
      </c>
      <c r="M69" s="41">
        <v>0.6</v>
      </c>
      <c r="N69" s="25"/>
    </row>
    <row r="70" ht="18" customHeight="1" spans="1:14">
      <c r="A70" s="25">
        <v>14</v>
      </c>
      <c r="B70" s="25" t="s">
        <v>97</v>
      </c>
      <c r="C70" s="26" t="s">
        <v>122</v>
      </c>
      <c r="D70" s="27" t="s">
        <v>123</v>
      </c>
      <c r="E70" s="28">
        <v>12</v>
      </c>
      <c r="F70" s="29" t="s">
        <v>18</v>
      </c>
      <c r="G70" s="26" t="s">
        <v>18</v>
      </c>
      <c r="H70" s="45" t="s">
        <v>100</v>
      </c>
      <c r="I70" s="26" t="s">
        <v>63</v>
      </c>
      <c r="J70" s="41">
        <v>1</v>
      </c>
      <c r="K70" s="41" t="s">
        <v>21</v>
      </c>
      <c r="L70" s="44">
        <v>11</v>
      </c>
      <c r="M70" s="41">
        <v>1.65</v>
      </c>
      <c r="N70" s="25"/>
    </row>
    <row r="71" ht="18" customHeight="1" spans="1:14">
      <c r="A71" s="25">
        <v>15</v>
      </c>
      <c r="B71" s="25" t="s">
        <v>97</v>
      </c>
      <c r="C71" s="26" t="s">
        <v>124</v>
      </c>
      <c r="D71" s="26" t="s">
        <v>125</v>
      </c>
      <c r="E71" s="46">
        <v>3</v>
      </c>
      <c r="F71" s="29" t="s">
        <v>18</v>
      </c>
      <c r="G71" s="29" t="s">
        <v>18</v>
      </c>
      <c r="H71" s="26" t="s">
        <v>113</v>
      </c>
      <c r="I71" s="86">
        <v>15</v>
      </c>
      <c r="J71" s="29" t="s">
        <v>115</v>
      </c>
      <c r="K71" s="41" t="s">
        <v>21</v>
      </c>
      <c r="L71" s="44">
        <v>3</v>
      </c>
      <c r="M71" s="41">
        <v>0.45</v>
      </c>
      <c r="N71" s="25"/>
    </row>
    <row r="72" ht="18" customHeight="1" spans="1:14">
      <c r="A72" s="25">
        <v>16</v>
      </c>
      <c r="B72" s="25" t="s">
        <v>97</v>
      </c>
      <c r="C72" s="26" t="s">
        <v>124</v>
      </c>
      <c r="D72" s="26" t="s">
        <v>126</v>
      </c>
      <c r="E72" s="46">
        <v>6</v>
      </c>
      <c r="F72" s="29" t="s">
        <v>18</v>
      </c>
      <c r="G72" s="26" t="s">
        <v>18</v>
      </c>
      <c r="H72" s="45" t="s">
        <v>127</v>
      </c>
      <c r="I72" s="85">
        <v>1000</v>
      </c>
      <c r="J72" s="87" t="s">
        <v>115</v>
      </c>
      <c r="K72" s="41" t="s">
        <v>21</v>
      </c>
      <c r="L72" s="44">
        <v>6</v>
      </c>
      <c r="M72" s="41">
        <v>0.9</v>
      </c>
      <c r="N72" s="25"/>
    </row>
    <row r="73" ht="18" customHeight="1" spans="1:14">
      <c r="A73" s="25">
        <v>17</v>
      </c>
      <c r="B73" s="25" t="s">
        <v>97</v>
      </c>
      <c r="C73" s="26" t="s">
        <v>128</v>
      </c>
      <c r="D73" s="26" t="s">
        <v>129</v>
      </c>
      <c r="E73" s="46">
        <v>4</v>
      </c>
      <c r="F73" s="29" t="s">
        <v>18</v>
      </c>
      <c r="G73" s="26" t="s">
        <v>18</v>
      </c>
      <c r="H73" s="45" t="s">
        <v>106</v>
      </c>
      <c r="I73" s="85">
        <v>16</v>
      </c>
      <c r="J73" s="41">
        <v>0</v>
      </c>
      <c r="K73" s="41" t="s">
        <v>21</v>
      </c>
      <c r="L73" s="44">
        <v>4</v>
      </c>
      <c r="M73" s="41">
        <v>0.6</v>
      </c>
      <c r="N73" s="25"/>
    </row>
    <row r="74" ht="18" customHeight="1" spans="1:14">
      <c r="A74" s="25">
        <v>18</v>
      </c>
      <c r="B74" s="25" t="s">
        <v>97</v>
      </c>
      <c r="C74" s="26" t="s">
        <v>130</v>
      </c>
      <c r="D74" s="26" t="s">
        <v>131</v>
      </c>
      <c r="E74" s="28">
        <v>2</v>
      </c>
      <c r="F74" s="29" t="s">
        <v>18</v>
      </c>
      <c r="G74" s="26" t="s">
        <v>18</v>
      </c>
      <c r="H74" s="45" t="s">
        <v>113</v>
      </c>
      <c r="I74" s="88">
        <v>3</v>
      </c>
      <c r="J74" s="41">
        <v>0</v>
      </c>
      <c r="K74" s="41" t="s">
        <v>21</v>
      </c>
      <c r="L74" s="44">
        <v>2</v>
      </c>
      <c r="M74" s="41">
        <v>0.3</v>
      </c>
      <c r="N74" s="25"/>
    </row>
    <row r="75" ht="18" customHeight="1" spans="1:14">
      <c r="A75" s="25">
        <v>19</v>
      </c>
      <c r="B75" s="25" t="s">
        <v>97</v>
      </c>
      <c r="C75" s="26" t="s">
        <v>132</v>
      </c>
      <c r="D75" s="26" t="s">
        <v>133</v>
      </c>
      <c r="E75" s="28">
        <v>4</v>
      </c>
      <c r="F75" s="29" t="s">
        <v>18</v>
      </c>
      <c r="G75" s="26" t="s">
        <v>18</v>
      </c>
      <c r="H75" s="45" t="s">
        <v>134</v>
      </c>
      <c r="I75" s="85">
        <v>50</v>
      </c>
      <c r="J75" s="41">
        <v>0</v>
      </c>
      <c r="K75" s="41" t="s">
        <v>21</v>
      </c>
      <c r="L75" s="44">
        <v>4</v>
      </c>
      <c r="M75" s="41">
        <v>0.6</v>
      </c>
      <c r="N75" s="25"/>
    </row>
    <row r="76" ht="18" customHeight="1" spans="1:14">
      <c r="A76" s="25">
        <v>20</v>
      </c>
      <c r="B76" s="25" t="s">
        <v>97</v>
      </c>
      <c r="C76" s="26" t="s">
        <v>132</v>
      </c>
      <c r="D76" s="26" t="s">
        <v>135</v>
      </c>
      <c r="E76" s="28">
        <v>4</v>
      </c>
      <c r="F76" s="29" t="s">
        <v>18</v>
      </c>
      <c r="G76" s="26" t="s">
        <v>18</v>
      </c>
      <c r="H76" s="45" t="s">
        <v>127</v>
      </c>
      <c r="I76" s="85">
        <v>1000</v>
      </c>
      <c r="J76" s="41">
        <v>0</v>
      </c>
      <c r="K76" s="41" t="s">
        <v>21</v>
      </c>
      <c r="L76" s="44">
        <v>4</v>
      </c>
      <c r="M76" s="41">
        <v>0.6</v>
      </c>
      <c r="N76" s="25"/>
    </row>
    <row r="77" ht="18" customHeight="1" spans="1:14">
      <c r="A77" s="25">
        <v>21</v>
      </c>
      <c r="B77" s="25" t="s">
        <v>97</v>
      </c>
      <c r="C77" s="26" t="s">
        <v>132</v>
      </c>
      <c r="D77" s="26" t="s">
        <v>136</v>
      </c>
      <c r="E77" s="47">
        <v>4</v>
      </c>
      <c r="F77" s="29" t="s">
        <v>18</v>
      </c>
      <c r="G77" s="26" t="s">
        <v>18</v>
      </c>
      <c r="H77" s="45" t="s">
        <v>100</v>
      </c>
      <c r="I77" s="85">
        <v>5</v>
      </c>
      <c r="J77" s="41">
        <v>1</v>
      </c>
      <c r="K77" s="41" t="s">
        <v>21</v>
      </c>
      <c r="L77" s="44">
        <v>3</v>
      </c>
      <c r="M77" s="41">
        <v>0.45</v>
      </c>
      <c r="N77" s="25"/>
    </row>
    <row r="78" ht="18" customHeight="1" spans="1:14">
      <c r="A78" s="25">
        <v>22</v>
      </c>
      <c r="B78" s="25" t="s">
        <v>97</v>
      </c>
      <c r="C78" s="26" t="s">
        <v>137</v>
      </c>
      <c r="D78" s="27" t="s">
        <v>138</v>
      </c>
      <c r="E78" s="28">
        <v>3</v>
      </c>
      <c r="F78" s="29" t="s">
        <v>18</v>
      </c>
      <c r="G78" s="26" t="s">
        <v>18</v>
      </c>
      <c r="H78" s="26" t="s">
        <v>106</v>
      </c>
      <c r="I78" s="26">
        <v>10</v>
      </c>
      <c r="J78" s="41">
        <v>0</v>
      </c>
      <c r="K78" s="41" t="s">
        <v>21</v>
      </c>
      <c r="L78" s="44">
        <v>3</v>
      </c>
      <c r="M78" s="41">
        <v>0.45</v>
      </c>
      <c r="N78" s="25"/>
    </row>
    <row r="79" ht="18" customHeight="1" spans="1:14">
      <c r="A79" s="48">
        <v>23</v>
      </c>
      <c r="B79" s="48" t="s">
        <v>97</v>
      </c>
      <c r="C79" s="49" t="s">
        <v>137</v>
      </c>
      <c r="D79" s="50" t="s">
        <v>139</v>
      </c>
      <c r="E79" s="51">
        <v>5</v>
      </c>
      <c r="F79" s="52" t="s">
        <v>18</v>
      </c>
      <c r="G79" s="49" t="s">
        <v>18</v>
      </c>
      <c r="H79" s="53" t="s">
        <v>127</v>
      </c>
      <c r="I79" s="89">
        <v>500</v>
      </c>
      <c r="J79" s="90">
        <v>0</v>
      </c>
      <c r="K79" s="90" t="s">
        <v>21</v>
      </c>
      <c r="L79" s="91">
        <v>5</v>
      </c>
      <c r="M79" s="90">
        <v>0.75</v>
      </c>
      <c r="N79" s="48"/>
    </row>
    <row r="80" ht="18" customHeight="1" spans="1:14">
      <c r="A80" s="48">
        <v>24</v>
      </c>
      <c r="B80" s="48" t="s">
        <v>97</v>
      </c>
      <c r="C80" s="54" t="s">
        <v>140</v>
      </c>
      <c r="D80" s="55" t="s">
        <v>141</v>
      </c>
      <c r="E80" s="56">
        <v>3</v>
      </c>
      <c r="F80" s="52" t="s">
        <v>18</v>
      </c>
      <c r="G80" s="49" t="s">
        <v>18</v>
      </c>
      <c r="H80" s="53" t="s">
        <v>127</v>
      </c>
      <c r="I80" s="89">
        <v>500</v>
      </c>
      <c r="J80" s="90">
        <v>2</v>
      </c>
      <c r="K80" s="90" t="s">
        <v>21</v>
      </c>
      <c r="L80" s="91">
        <v>1</v>
      </c>
      <c r="M80" s="90">
        <v>0.15</v>
      </c>
      <c r="N80" s="48"/>
    </row>
    <row r="81" ht="18" customHeight="1" spans="1:14">
      <c r="A81" s="48">
        <v>25</v>
      </c>
      <c r="B81" s="48" t="s">
        <v>97</v>
      </c>
      <c r="C81" s="54" t="s">
        <v>130</v>
      </c>
      <c r="D81" s="55" t="s">
        <v>142</v>
      </c>
      <c r="E81" s="56">
        <v>7</v>
      </c>
      <c r="F81" s="29" t="s">
        <v>18</v>
      </c>
      <c r="G81" s="26" t="s">
        <v>18</v>
      </c>
      <c r="H81" s="45" t="s">
        <v>113</v>
      </c>
      <c r="I81" s="88">
        <v>3</v>
      </c>
      <c r="J81" s="41">
        <v>0</v>
      </c>
      <c r="K81" s="41" t="s">
        <v>21</v>
      </c>
      <c r="L81" s="91">
        <v>7</v>
      </c>
      <c r="M81" s="90">
        <v>1.05</v>
      </c>
      <c r="N81" s="48"/>
    </row>
    <row r="82" ht="18" customHeight="1" spans="1:14">
      <c r="A82" s="57"/>
      <c r="B82" s="58" t="s">
        <v>94</v>
      </c>
      <c r="C82" s="57"/>
      <c r="D82" s="58" t="s">
        <v>143</v>
      </c>
      <c r="E82" s="59">
        <f>SUM(E57:E81)</f>
        <v>102</v>
      </c>
      <c r="F82" s="57"/>
      <c r="G82" s="57"/>
      <c r="H82" s="57"/>
      <c r="I82" s="57"/>
      <c r="J82" s="57">
        <f>SUM(J57:J81)</f>
        <v>6</v>
      </c>
      <c r="K82" s="57"/>
      <c r="L82" s="92">
        <f>SUM(L57:L81)</f>
        <v>96</v>
      </c>
      <c r="M82" s="57">
        <f>SUM(M57:M81)</f>
        <v>14.4</v>
      </c>
      <c r="N82" s="57"/>
    </row>
    <row r="84" ht="20.25" spans="1:14">
      <c r="A84" s="5" t="s">
        <v>144</v>
      </c>
      <c r="B84" s="5"/>
      <c r="C84" s="5"/>
      <c r="D84" s="5"/>
      <c r="E84" s="6"/>
      <c r="F84" s="5"/>
      <c r="G84" s="5"/>
      <c r="H84" s="5"/>
      <c r="I84" s="5"/>
      <c r="J84" s="5"/>
      <c r="K84" s="5"/>
      <c r="L84" s="30"/>
      <c r="M84" s="5"/>
      <c r="N84" s="5"/>
    </row>
    <row r="85" ht="93" customHeight="1" spans="1:14">
      <c r="A85" s="22" t="s">
        <v>1</v>
      </c>
      <c r="B85" s="22" t="s">
        <v>2</v>
      </c>
      <c r="C85" s="22" t="s">
        <v>3</v>
      </c>
      <c r="D85" s="22" t="s">
        <v>4</v>
      </c>
      <c r="E85" s="23" t="s">
        <v>5</v>
      </c>
      <c r="F85" s="9" t="s">
        <v>6</v>
      </c>
      <c r="G85" s="10" t="s">
        <v>7</v>
      </c>
      <c r="H85" s="24" t="s">
        <v>8</v>
      </c>
      <c r="I85" s="37" t="s">
        <v>9</v>
      </c>
      <c r="J85" s="24" t="s">
        <v>10</v>
      </c>
      <c r="K85" s="38" t="s">
        <v>11</v>
      </c>
      <c r="L85" s="39" t="s">
        <v>12</v>
      </c>
      <c r="M85" s="40" t="s">
        <v>13</v>
      </c>
      <c r="N85" s="40" t="s">
        <v>14</v>
      </c>
    </row>
    <row r="86" ht="18" customHeight="1" spans="1:14">
      <c r="A86" s="60">
        <v>1</v>
      </c>
      <c r="B86" s="60" t="s">
        <v>145</v>
      </c>
      <c r="C86" s="61" t="s">
        <v>146</v>
      </c>
      <c r="D86" s="62" t="s">
        <v>147</v>
      </c>
      <c r="E86" s="63">
        <v>4</v>
      </c>
      <c r="F86" s="61" t="s">
        <v>18</v>
      </c>
      <c r="G86" s="61" t="s">
        <v>18</v>
      </c>
      <c r="H86" s="61" t="s">
        <v>148</v>
      </c>
      <c r="I86" s="61" t="s">
        <v>20</v>
      </c>
      <c r="J86" s="93">
        <v>1</v>
      </c>
      <c r="K86" s="94" t="s">
        <v>21</v>
      </c>
      <c r="L86" s="95">
        <v>3</v>
      </c>
      <c r="M86" s="93">
        <f>L86*0.15</f>
        <v>0.45</v>
      </c>
      <c r="N86" s="64"/>
    </row>
    <row r="87" ht="18" customHeight="1" spans="1:14">
      <c r="A87" s="60">
        <v>2</v>
      </c>
      <c r="B87" s="60" t="s">
        <v>145</v>
      </c>
      <c r="C87" s="61" t="s">
        <v>146</v>
      </c>
      <c r="D87" s="62" t="s">
        <v>149</v>
      </c>
      <c r="E87" s="63">
        <v>3</v>
      </c>
      <c r="F87" s="61" t="s">
        <v>18</v>
      </c>
      <c r="G87" s="61" t="s">
        <v>18</v>
      </c>
      <c r="H87" s="61" t="s">
        <v>148</v>
      </c>
      <c r="I87" s="61" t="s">
        <v>20</v>
      </c>
      <c r="J87" s="93">
        <v>1</v>
      </c>
      <c r="K87" s="94" t="s">
        <v>21</v>
      </c>
      <c r="L87" s="95">
        <v>2</v>
      </c>
      <c r="M87" s="93">
        <f t="shared" ref="M87:M104" si="4">L87*0.15</f>
        <v>0.3</v>
      </c>
      <c r="N87" s="64"/>
    </row>
    <row r="88" ht="18" customHeight="1" spans="1:14">
      <c r="A88" s="60">
        <v>3</v>
      </c>
      <c r="B88" s="60" t="s">
        <v>145</v>
      </c>
      <c r="C88" s="64" t="s">
        <v>146</v>
      </c>
      <c r="D88" s="64" t="s">
        <v>150</v>
      </c>
      <c r="E88" s="65">
        <v>5</v>
      </c>
      <c r="F88" s="61" t="s">
        <v>18</v>
      </c>
      <c r="G88" s="61" t="s">
        <v>18</v>
      </c>
      <c r="H88" s="61" t="s">
        <v>148</v>
      </c>
      <c r="I88" s="61" t="s">
        <v>20</v>
      </c>
      <c r="J88" s="93">
        <v>1</v>
      </c>
      <c r="K88" s="96" t="s">
        <v>21</v>
      </c>
      <c r="L88" s="95">
        <v>4</v>
      </c>
      <c r="M88" s="93">
        <f t="shared" si="4"/>
        <v>0.6</v>
      </c>
      <c r="N88" s="64"/>
    </row>
    <row r="89" ht="18" customHeight="1" spans="1:14">
      <c r="A89" s="60">
        <v>4</v>
      </c>
      <c r="B89" s="60" t="s">
        <v>145</v>
      </c>
      <c r="C89" s="64" t="s">
        <v>146</v>
      </c>
      <c r="D89" s="64" t="s">
        <v>151</v>
      </c>
      <c r="E89" s="65">
        <v>4</v>
      </c>
      <c r="F89" s="61" t="s">
        <v>18</v>
      </c>
      <c r="G89" s="61" t="s">
        <v>18</v>
      </c>
      <c r="H89" s="61" t="s">
        <v>148</v>
      </c>
      <c r="I89" s="61" t="s">
        <v>20</v>
      </c>
      <c r="J89" s="93"/>
      <c r="K89" s="96" t="s">
        <v>21</v>
      </c>
      <c r="L89" s="95">
        <v>4</v>
      </c>
      <c r="M89" s="93">
        <f t="shared" si="4"/>
        <v>0.6</v>
      </c>
      <c r="N89" s="64"/>
    </row>
    <row r="90" ht="18" customHeight="1" spans="1:14">
      <c r="A90" s="60">
        <v>5</v>
      </c>
      <c r="B90" s="60" t="s">
        <v>145</v>
      </c>
      <c r="C90" s="66" t="s">
        <v>152</v>
      </c>
      <c r="D90" s="66" t="s">
        <v>153</v>
      </c>
      <c r="E90" s="67">
        <v>4</v>
      </c>
      <c r="F90" s="61" t="s">
        <v>18</v>
      </c>
      <c r="G90" s="61" t="s">
        <v>18</v>
      </c>
      <c r="H90" s="66" t="s">
        <v>23</v>
      </c>
      <c r="I90" s="61" t="s">
        <v>24</v>
      </c>
      <c r="J90" s="64">
        <v>2</v>
      </c>
      <c r="K90" s="96" t="s">
        <v>21</v>
      </c>
      <c r="L90" s="95">
        <v>2</v>
      </c>
      <c r="M90" s="93">
        <f t="shared" si="4"/>
        <v>0.3</v>
      </c>
      <c r="N90" s="64"/>
    </row>
    <row r="91" ht="18" customHeight="1" spans="1:14">
      <c r="A91" s="60">
        <v>6</v>
      </c>
      <c r="B91" s="60" t="s">
        <v>145</v>
      </c>
      <c r="C91" s="68" t="s">
        <v>154</v>
      </c>
      <c r="D91" s="66" t="s">
        <v>155</v>
      </c>
      <c r="E91" s="67">
        <v>2</v>
      </c>
      <c r="F91" s="68" t="s">
        <v>18</v>
      </c>
      <c r="G91" s="68" t="s">
        <v>18</v>
      </c>
      <c r="H91" s="68" t="s">
        <v>156</v>
      </c>
      <c r="I91" s="68" t="s">
        <v>20</v>
      </c>
      <c r="J91" s="97"/>
      <c r="K91" s="96" t="s">
        <v>21</v>
      </c>
      <c r="L91" s="98">
        <v>2</v>
      </c>
      <c r="M91" s="93">
        <f t="shared" si="4"/>
        <v>0.3</v>
      </c>
      <c r="N91" s="64"/>
    </row>
    <row r="92" ht="18" customHeight="1" spans="1:14">
      <c r="A92" s="60">
        <v>7</v>
      </c>
      <c r="B92" s="60" t="s">
        <v>145</v>
      </c>
      <c r="C92" s="68" t="s">
        <v>154</v>
      </c>
      <c r="D92" s="66" t="s">
        <v>157</v>
      </c>
      <c r="E92" s="67">
        <v>5</v>
      </c>
      <c r="F92" s="68" t="s">
        <v>18</v>
      </c>
      <c r="G92" s="68" t="s">
        <v>18</v>
      </c>
      <c r="H92" s="68" t="s">
        <v>158</v>
      </c>
      <c r="I92" s="68" t="s">
        <v>20</v>
      </c>
      <c r="J92" s="97">
        <v>2</v>
      </c>
      <c r="K92" s="96" t="s">
        <v>21</v>
      </c>
      <c r="L92" s="98">
        <v>3</v>
      </c>
      <c r="M92" s="93">
        <f t="shared" si="4"/>
        <v>0.45</v>
      </c>
      <c r="N92" s="64"/>
    </row>
    <row r="93" ht="18" customHeight="1" spans="1:14">
      <c r="A93" s="60">
        <v>8</v>
      </c>
      <c r="B93" s="60" t="s">
        <v>145</v>
      </c>
      <c r="C93" s="68" t="s">
        <v>154</v>
      </c>
      <c r="D93" s="66" t="s">
        <v>159</v>
      </c>
      <c r="E93" s="67">
        <v>1</v>
      </c>
      <c r="F93" s="68" t="s">
        <v>18</v>
      </c>
      <c r="G93" s="68" t="s">
        <v>18</v>
      </c>
      <c r="H93" s="68" t="s">
        <v>158</v>
      </c>
      <c r="I93" s="68" t="s">
        <v>20</v>
      </c>
      <c r="J93" s="97"/>
      <c r="K93" s="96" t="s">
        <v>21</v>
      </c>
      <c r="L93" s="98">
        <v>1</v>
      </c>
      <c r="M93" s="93">
        <f t="shared" si="4"/>
        <v>0.15</v>
      </c>
      <c r="N93" s="99"/>
    </row>
    <row r="94" ht="18" customHeight="1" spans="1:14">
      <c r="A94" s="60">
        <v>9</v>
      </c>
      <c r="B94" s="60" t="s">
        <v>145</v>
      </c>
      <c r="C94" s="68" t="s">
        <v>160</v>
      </c>
      <c r="D94" s="69" t="s">
        <v>161</v>
      </c>
      <c r="E94" s="70">
        <v>3</v>
      </c>
      <c r="F94" s="68" t="s">
        <v>18</v>
      </c>
      <c r="G94" s="68" t="s">
        <v>18</v>
      </c>
      <c r="H94" s="68" t="s">
        <v>162</v>
      </c>
      <c r="I94" s="68" t="s">
        <v>163</v>
      </c>
      <c r="J94" s="97"/>
      <c r="K94" s="96" t="s">
        <v>21</v>
      </c>
      <c r="L94" s="98">
        <v>3</v>
      </c>
      <c r="M94" s="93">
        <f t="shared" si="4"/>
        <v>0.45</v>
      </c>
      <c r="N94" s="99"/>
    </row>
    <row r="95" ht="18" customHeight="1" spans="1:14">
      <c r="A95" s="60">
        <v>10</v>
      </c>
      <c r="B95" s="60" t="s">
        <v>145</v>
      </c>
      <c r="C95" s="68" t="s">
        <v>160</v>
      </c>
      <c r="D95" s="69" t="s">
        <v>164</v>
      </c>
      <c r="E95" s="70">
        <v>3</v>
      </c>
      <c r="F95" s="68" t="s">
        <v>18</v>
      </c>
      <c r="G95" s="68" t="s">
        <v>18</v>
      </c>
      <c r="H95" s="68" t="s">
        <v>156</v>
      </c>
      <c r="I95" s="68" t="s">
        <v>20</v>
      </c>
      <c r="J95" s="97">
        <v>1</v>
      </c>
      <c r="K95" s="96" t="s">
        <v>21</v>
      </c>
      <c r="L95" s="98">
        <v>2</v>
      </c>
      <c r="M95" s="93">
        <f t="shared" si="4"/>
        <v>0.3</v>
      </c>
      <c r="N95" s="99"/>
    </row>
    <row r="96" ht="18" customHeight="1" spans="1:14">
      <c r="A96" s="60">
        <v>11</v>
      </c>
      <c r="B96" s="60" t="s">
        <v>145</v>
      </c>
      <c r="C96" s="68" t="s">
        <v>160</v>
      </c>
      <c r="D96" s="66" t="s">
        <v>165</v>
      </c>
      <c r="E96" s="67">
        <v>6</v>
      </c>
      <c r="F96" s="68" t="s">
        <v>18</v>
      </c>
      <c r="G96" s="68" t="s">
        <v>18</v>
      </c>
      <c r="H96" s="68" t="s">
        <v>166</v>
      </c>
      <c r="I96" s="68" t="s">
        <v>20</v>
      </c>
      <c r="J96" s="97">
        <v>3</v>
      </c>
      <c r="K96" s="96" t="s">
        <v>21</v>
      </c>
      <c r="L96" s="98">
        <v>3</v>
      </c>
      <c r="M96" s="93">
        <f t="shared" si="4"/>
        <v>0.45</v>
      </c>
      <c r="N96" s="99"/>
    </row>
    <row r="97" ht="18" customHeight="1" spans="1:14">
      <c r="A97" s="60">
        <v>12</v>
      </c>
      <c r="B97" s="60" t="s">
        <v>145</v>
      </c>
      <c r="C97" s="68" t="s">
        <v>160</v>
      </c>
      <c r="D97" s="66" t="s">
        <v>167</v>
      </c>
      <c r="E97" s="67">
        <v>3</v>
      </c>
      <c r="F97" s="68" t="s">
        <v>18</v>
      </c>
      <c r="G97" s="68" t="s">
        <v>18</v>
      </c>
      <c r="H97" s="68" t="s">
        <v>166</v>
      </c>
      <c r="I97" s="68" t="s">
        <v>20</v>
      </c>
      <c r="J97" s="66">
        <v>2</v>
      </c>
      <c r="K97" s="96" t="s">
        <v>21</v>
      </c>
      <c r="L97" s="98">
        <v>1</v>
      </c>
      <c r="M97" s="93">
        <f t="shared" si="4"/>
        <v>0.15</v>
      </c>
      <c r="N97" s="99"/>
    </row>
    <row r="98" ht="18" customHeight="1" spans="1:14">
      <c r="A98" s="60">
        <v>13</v>
      </c>
      <c r="B98" s="60" t="s">
        <v>145</v>
      </c>
      <c r="C98" s="68" t="s">
        <v>160</v>
      </c>
      <c r="D98" s="66" t="s">
        <v>168</v>
      </c>
      <c r="E98" s="67">
        <v>4</v>
      </c>
      <c r="F98" s="68" t="s">
        <v>18</v>
      </c>
      <c r="G98" s="68" t="s">
        <v>18</v>
      </c>
      <c r="H98" s="68" t="s">
        <v>166</v>
      </c>
      <c r="I98" s="68" t="s">
        <v>20</v>
      </c>
      <c r="J98" s="66">
        <v>2</v>
      </c>
      <c r="K98" s="96" t="s">
        <v>21</v>
      </c>
      <c r="L98" s="98">
        <v>2</v>
      </c>
      <c r="M98" s="93">
        <f t="shared" si="4"/>
        <v>0.3</v>
      </c>
      <c r="N98" s="99"/>
    </row>
    <row r="99" ht="18" customHeight="1" spans="1:14">
      <c r="A99" s="60">
        <v>14</v>
      </c>
      <c r="B99" s="60" t="s">
        <v>145</v>
      </c>
      <c r="C99" s="68" t="s">
        <v>160</v>
      </c>
      <c r="D99" s="71" t="s">
        <v>169</v>
      </c>
      <c r="E99" s="65">
        <v>4</v>
      </c>
      <c r="F99" s="68" t="s">
        <v>18</v>
      </c>
      <c r="G99" s="68" t="s">
        <v>18</v>
      </c>
      <c r="H99" s="68" t="s">
        <v>166</v>
      </c>
      <c r="I99" s="68" t="s">
        <v>20</v>
      </c>
      <c r="J99" s="64">
        <v>3</v>
      </c>
      <c r="K99" s="96" t="s">
        <v>21</v>
      </c>
      <c r="L99" s="95">
        <v>1</v>
      </c>
      <c r="M99" s="93">
        <f t="shared" si="4"/>
        <v>0.15</v>
      </c>
      <c r="N99" s="99"/>
    </row>
    <row r="100" ht="18" customHeight="1" spans="1:14">
      <c r="A100" s="60">
        <v>15</v>
      </c>
      <c r="B100" s="60" t="s">
        <v>145</v>
      </c>
      <c r="C100" s="72" t="s">
        <v>170</v>
      </c>
      <c r="D100" s="72" t="s">
        <v>171</v>
      </c>
      <c r="E100" s="73">
        <v>2</v>
      </c>
      <c r="F100" s="72" t="s">
        <v>18</v>
      </c>
      <c r="G100" s="72" t="s">
        <v>18</v>
      </c>
      <c r="H100" s="72" t="s">
        <v>156</v>
      </c>
      <c r="I100" s="72" t="s">
        <v>20</v>
      </c>
      <c r="J100" s="73">
        <v>1</v>
      </c>
      <c r="K100" s="96" t="s">
        <v>21</v>
      </c>
      <c r="L100" s="73">
        <v>1</v>
      </c>
      <c r="M100" s="93">
        <f t="shared" si="4"/>
        <v>0.15</v>
      </c>
      <c r="N100" s="100"/>
    </row>
    <row r="101" ht="18" customHeight="1" spans="1:14">
      <c r="A101" s="60">
        <v>16</v>
      </c>
      <c r="B101" s="60" t="s">
        <v>145</v>
      </c>
      <c r="C101" s="72" t="s">
        <v>170</v>
      </c>
      <c r="D101" s="72" t="s">
        <v>172</v>
      </c>
      <c r="E101" s="73">
        <v>3</v>
      </c>
      <c r="F101" s="72" t="s">
        <v>18</v>
      </c>
      <c r="G101" s="72" t="s">
        <v>18</v>
      </c>
      <c r="H101" s="72" t="s">
        <v>156</v>
      </c>
      <c r="I101" s="72" t="s">
        <v>20</v>
      </c>
      <c r="J101" s="73">
        <v>0</v>
      </c>
      <c r="K101" s="96" t="s">
        <v>21</v>
      </c>
      <c r="L101" s="73">
        <v>3</v>
      </c>
      <c r="M101" s="93">
        <f t="shared" si="4"/>
        <v>0.45</v>
      </c>
      <c r="N101" s="100"/>
    </row>
    <row r="102" ht="18" customHeight="1" spans="1:14">
      <c r="A102" s="60">
        <v>17</v>
      </c>
      <c r="B102" s="60" t="s">
        <v>145</v>
      </c>
      <c r="C102" s="72" t="s">
        <v>170</v>
      </c>
      <c r="D102" s="72" t="s">
        <v>173</v>
      </c>
      <c r="E102" s="73">
        <v>8</v>
      </c>
      <c r="F102" s="72" t="s">
        <v>18</v>
      </c>
      <c r="G102" s="72" t="s">
        <v>18</v>
      </c>
      <c r="H102" s="72" t="s">
        <v>156</v>
      </c>
      <c r="I102" s="72" t="s">
        <v>20</v>
      </c>
      <c r="J102" s="73">
        <v>0</v>
      </c>
      <c r="K102" s="96" t="s">
        <v>21</v>
      </c>
      <c r="L102" s="73">
        <v>8</v>
      </c>
      <c r="M102" s="93">
        <f t="shared" si="4"/>
        <v>1.2</v>
      </c>
      <c r="N102" s="100"/>
    </row>
    <row r="103" ht="18" customHeight="1" spans="1:14">
      <c r="A103" s="60">
        <v>18</v>
      </c>
      <c r="B103" s="60" t="s">
        <v>145</v>
      </c>
      <c r="C103" s="72" t="s">
        <v>170</v>
      </c>
      <c r="D103" s="72" t="s">
        <v>174</v>
      </c>
      <c r="E103" s="73">
        <v>6</v>
      </c>
      <c r="F103" s="72" t="s">
        <v>18</v>
      </c>
      <c r="G103" s="72" t="s">
        <v>18</v>
      </c>
      <c r="H103" s="72" t="s">
        <v>156</v>
      </c>
      <c r="I103" s="72" t="s">
        <v>20</v>
      </c>
      <c r="J103" s="73">
        <v>1</v>
      </c>
      <c r="K103" s="96" t="s">
        <v>21</v>
      </c>
      <c r="L103" s="73">
        <v>5</v>
      </c>
      <c r="M103" s="93">
        <f t="shared" si="4"/>
        <v>0.75</v>
      </c>
      <c r="N103" s="100"/>
    </row>
    <row r="104" ht="18" customHeight="1" spans="1:14">
      <c r="A104" s="60">
        <v>19</v>
      </c>
      <c r="B104" s="60" t="s">
        <v>145</v>
      </c>
      <c r="C104" s="72" t="s">
        <v>170</v>
      </c>
      <c r="D104" s="72" t="s">
        <v>175</v>
      </c>
      <c r="E104" s="73">
        <v>5</v>
      </c>
      <c r="F104" s="72" t="s">
        <v>18</v>
      </c>
      <c r="G104" s="72" t="s">
        <v>18</v>
      </c>
      <c r="H104" s="72" t="s">
        <v>156</v>
      </c>
      <c r="I104" s="72" t="s">
        <v>20</v>
      </c>
      <c r="J104" s="73">
        <v>1</v>
      </c>
      <c r="K104" s="96" t="s">
        <v>21</v>
      </c>
      <c r="L104" s="73">
        <v>4</v>
      </c>
      <c r="M104" s="93">
        <f t="shared" si="4"/>
        <v>0.6</v>
      </c>
      <c r="N104" s="100"/>
    </row>
    <row r="105" ht="18" customHeight="1" spans="1:14">
      <c r="A105" s="74"/>
      <c r="B105" s="75" t="s">
        <v>94</v>
      </c>
      <c r="C105" s="75" t="s">
        <v>176</v>
      </c>
      <c r="D105" s="74"/>
      <c r="E105" s="76">
        <f>SUM(E86:E104)</f>
        <v>75</v>
      </c>
      <c r="F105" s="74"/>
      <c r="G105" s="74"/>
      <c r="H105" s="74"/>
      <c r="I105" s="74"/>
      <c r="J105" s="74">
        <f>SUM(J86:J104)</f>
        <v>21</v>
      </c>
      <c r="K105" s="74"/>
      <c r="L105" s="101">
        <f>SUM(L86:L104)</f>
        <v>54</v>
      </c>
      <c r="M105" s="74">
        <f>SUM(M86:M104)</f>
        <v>8.1</v>
      </c>
      <c r="N105" s="74"/>
    </row>
    <row r="107" ht="20.25" spans="1:14">
      <c r="A107" s="5" t="s">
        <v>177</v>
      </c>
      <c r="B107" s="5"/>
      <c r="C107" s="5"/>
      <c r="D107" s="5"/>
      <c r="E107" s="6"/>
      <c r="F107" s="5"/>
      <c r="G107" s="5"/>
      <c r="H107" s="5"/>
      <c r="I107" s="5"/>
      <c r="J107" s="5"/>
      <c r="K107" s="5"/>
      <c r="L107" s="30"/>
      <c r="M107" s="5"/>
      <c r="N107" s="5"/>
    </row>
    <row r="108" ht="74" customHeight="1" spans="1:14">
      <c r="A108" s="22" t="s">
        <v>1</v>
      </c>
      <c r="B108" s="22" t="s">
        <v>2</v>
      </c>
      <c r="C108" s="22" t="s">
        <v>3</v>
      </c>
      <c r="D108" s="22" t="s">
        <v>4</v>
      </c>
      <c r="E108" s="23" t="s">
        <v>5</v>
      </c>
      <c r="F108" s="9" t="s">
        <v>6</v>
      </c>
      <c r="G108" s="10" t="s">
        <v>7</v>
      </c>
      <c r="H108" s="24" t="s">
        <v>8</v>
      </c>
      <c r="I108" s="37" t="s">
        <v>9</v>
      </c>
      <c r="J108" s="24" t="s">
        <v>10</v>
      </c>
      <c r="K108" s="38" t="s">
        <v>11</v>
      </c>
      <c r="L108" s="39" t="s">
        <v>12</v>
      </c>
      <c r="M108" s="40" t="s">
        <v>13</v>
      </c>
      <c r="N108" s="40" t="s">
        <v>14</v>
      </c>
    </row>
    <row r="109" ht="18" customHeight="1" spans="1:14">
      <c r="A109" s="77" t="s">
        <v>178</v>
      </c>
      <c r="B109" s="77" t="s">
        <v>179</v>
      </c>
      <c r="C109" s="77" t="s">
        <v>180</v>
      </c>
      <c r="D109" s="78" t="s">
        <v>181</v>
      </c>
      <c r="E109" s="79">
        <v>5</v>
      </c>
      <c r="F109" s="77" t="s">
        <v>18</v>
      </c>
      <c r="G109" s="77" t="s">
        <v>18</v>
      </c>
      <c r="H109" s="78" t="s">
        <v>100</v>
      </c>
      <c r="I109" s="77" t="s">
        <v>63</v>
      </c>
      <c r="J109" s="77">
        <v>1</v>
      </c>
      <c r="K109" s="77" t="s">
        <v>21</v>
      </c>
      <c r="L109" s="77">
        <f t="shared" ref="L109:L172" si="5">E109-J109</f>
        <v>4</v>
      </c>
      <c r="M109" s="77">
        <f t="shared" ref="M109:M172" si="6">L109*0.15</f>
        <v>0.6</v>
      </c>
      <c r="N109" s="77" t="s">
        <v>182</v>
      </c>
    </row>
    <row r="110" ht="18" customHeight="1" spans="1:14">
      <c r="A110" s="77" t="s">
        <v>183</v>
      </c>
      <c r="B110" s="77" t="s">
        <v>179</v>
      </c>
      <c r="C110" s="77" t="s">
        <v>180</v>
      </c>
      <c r="D110" s="78" t="s">
        <v>184</v>
      </c>
      <c r="E110" s="79">
        <v>3</v>
      </c>
      <c r="F110" s="77" t="s">
        <v>18</v>
      </c>
      <c r="G110" s="77" t="s">
        <v>18</v>
      </c>
      <c r="H110" s="78" t="s">
        <v>185</v>
      </c>
      <c r="I110" s="77" t="s">
        <v>186</v>
      </c>
      <c r="J110" s="77">
        <v>1</v>
      </c>
      <c r="K110" s="77" t="s">
        <v>21</v>
      </c>
      <c r="L110" s="77">
        <f t="shared" si="5"/>
        <v>2</v>
      </c>
      <c r="M110" s="77">
        <f t="shared" si="6"/>
        <v>0.3</v>
      </c>
      <c r="N110" s="77" t="s">
        <v>182</v>
      </c>
    </row>
    <row r="111" ht="18" customHeight="1" spans="1:14">
      <c r="A111" s="77" t="s">
        <v>187</v>
      </c>
      <c r="B111" s="77" t="s">
        <v>179</v>
      </c>
      <c r="C111" s="77" t="s">
        <v>180</v>
      </c>
      <c r="D111" s="78" t="s">
        <v>188</v>
      </c>
      <c r="E111" s="79">
        <v>4</v>
      </c>
      <c r="F111" s="77" t="s">
        <v>18</v>
      </c>
      <c r="G111" s="77" t="s">
        <v>18</v>
      </c>
      <c r="H111" s="78" t="s">
        <v>100</v>
      </c>
      <c r="I111" s="77" t="s">
        <v>63</v>
      </c>
      <c r="J111" s="77">
        <v>1</v>
      </c>
      <c r="K111" s="77" t="s">
        <v>21</v>
      </c>
      <c r="L111" s="77">
        <f t="shared" si="5"/>
        <v>3</v>
      </c>
      <c r="M111" s="77">
        <f t="shared" si="6"/>
        <v>0.45</v>
      </c>
      <c r="N111" s="77" t="s">
        <v>189</v>
      </c>
    </row>
    <row r="112" ht="18" customHeight="1" spans="1:14">
      <c r="A112" s="77" t="s">
        <v>190</v>
      </c>
      <c r="B112" s="77" t="s">
        <v>179</v>
      </c>
      <c r="C112" s="77" t="s">
        <v>180</v>
      </c>
      <c r="D112" s="78" t="s">
        <v>191</v>
      </c>
      <c r="E112" s="79">
        <v>6</v>
      </c>
      <c r="F112" s="77" t="s">
        <v>18</v>
      </c>
      <c r="G112" s="77" t="s">
        <v>18</v>
      </c>
      <c r="H112" s="78" t="s">
        <v>100</v>
      </c>
      <c r="I112" s="77" t="s">
        <v>63</v>
      </c>
      <c r="J112" s="77">
        <v>1</v>
      </c>
      <c r="K112" s="77" t="s">
        <v>21</v>
      </c>
      <c r="L112" s="77">
        <f t="shared" si="5"/>
        <v>5</v>
      </c>
      <c r="M112" s="77">
        <f t="shared" si="6"/>
        <v>0.75</v>
      </c>
      <c r="N112" s="77" t="s">
        <v>189</v>
      </c>
    </row>
    <row r="113" ht="18" customHeight="1" spans="1:14">
      <c r="A113" s="77" t="s">
        <v>192</v>
      </c>
      <c r="B113" s="77" t="s">
        <v>179</v>
      </c>
      <c r="C113" s="77" t="s">
        <v>180</v>
      </c>
      <c r="D113" s="78" t="s">
        <v>193</v>
      </c>
      <c r="E113" s="79">
        <v>3</v>
      </c>
      <c r="F113" s="77" t="s">
        <v>18</v>
      </c>
      <c r="G113" s="77" t="s">
        <v>18</v>
      </c>
      <c r="H113" s="78" t="s">
        <v>100</v>
      </c>
      <c r="I113" s="77" t="s">
        <v>63</v>
      </c>
      <c r="J113" s="77">
        <v>1</v>
      </c>
      <c r="K113" s="77" t="s">
        <v>21</v>
      </c>
      <c r="L113" s="77">
        <f t="shared" si="5"/>
        <v>2</v>
      </c>
      <c r="M113" s="77">
        <f t="shared" si="6"/>
        <v>0.3</v>
      </c>
      <c r="N113" s="77" t="s">
        <v>189</v>
      </c>
    </row>
    <row r="114" ht="18" customHeight="1" spans="1:14">
      <c r="A114" s="77" t="s">
        <v>194</v>
      </c>
      <c r="B114" s="77" t="s">
        <v>179</v>
      </c>
      <c r="C114" s="77" t="s">
        <v>180</v>
      </c>
      <c r="D114" s="78" t="s">
        <v>195</v>
      </c>
      <c r="E114" s="79">
        <v>6</v>
      </c>
      <c r="F114" s="77" t="s">
        <v>18</v>
      </c>
      <c r="G114" s="77" t="s">
        <v>18</v>
      </c>
      <c r="H114" s="78" t="s">
        <v>100</v>
      </c>
      <c r="I114" s="77" t="s">
        <v>63</v>
      </c>
      <c r="J114" s="77">
        <v>1</v>
      </c>
      <c r="K114" s="77" t="s">
        <v>21</v>
      </c>
      <c r="L114" s="77">
        <f t="shared" si="5"/>
        <v>5</v>
      </c>
      <c r="M114" s="77">
        <f t="shared" si="6"/>
        <v>0.75</v>
      </c>
      <c r="N114" s="77" t="s">
        <v>189</v>
      </c>
    </row>
    <row r="115" ht="18" customHeight="1" spans="1:14">
      <c r="A115" s="77" t="s">
        <v>196</v>
      </c>
      <c r="B115" s="77" t="s">
        <v>179</v>
      </c>
      <c r="C115" s="77" t="s">
        <v>180</v>
      </c>
      <c r="D115" s="78" t="s">
        <v>197</v>
      </c>
      <c r="E115" s="79">
        <v>4</v>
      </c>
      <c r="F115" s="77" t="s">
        <v>18</v>
      </c>
      <c r="G115" s="77" t="s">
        <v>18</v>
      </c>
      <c r="H115" s="78" t="s">
        <v>185</v>
      </c>
      <c r="I115" s="77" t="s">
        <v>186</v>
      </c>
      <c r="J115" s="77"/>
      <c r="K115" s="77" t="s">
        <v>21</v>
      </c>
      <c r="L115" s="77">
        <f t="shared" si="5"/>
        <v>4</v>
      </c>
      <c r="M115" s="77">
        <f t="shared" si="6"/>
        <v>0.6</v>
      </c>
      <c r="N115" s="77"/>
    </row>
    <row r="116" ht="18" customHeight="1" spans="1:14">
      <c r="A116" s="77" t="s">
        <v>198</v>
      </c>
      <c r="B116" s="77" t="s">
        <v>179</v>
      </c>
      <c r="C116" s="77" t="s">
        <v>180</v>
      </c>
      <c r="D116" s="78" t="s">
        <v>199</v>
      </c>
      <c r="E116" s="79">
        <v>4</v>
      </c>
      <c r="F116" s="77" t="s">
        <v>18</v>
      </c>
      <c r="G116" s="77" t="s">
        <v>18</v>
      </c>
      <c r="H116" s="78" t="s">
        <v>100</v>
      </c>
      <c r="I116" s="77" t="s">
        <v>63</v>
      </c>
      <c r="J116" s="77"/>
      <c r="K116" s="77" t="s">
        <v>21</v>
      </c>
      <c r="L116" s="77">
        <f t="shared" si="5"/>
        <v>4</v>
      </c>
      <c r="M116" s="77">
        <f t="shared" si="6"/>
        <v>0.6</v>
      </c>
      <c r="N116" s="77"/>
    </row>
    <row r="117" ht="18" customHeight="1" spans="1:14">
      <c r="A117" s="77" t="s">
        <v>200</v>
      </c>
      <c r="B117" s="77" t="s">
        <v>179</v>
      </c>
      <c r="C117" s="77" t="s">
        <v>180</v>
      </c>
      <c r="D117" s="78" t="s">
        <v>201</v>
      </c>
      <c r="E117" s="79">
        <v>5</v>
      </c>
      <c r="F117" s="77" t="s">
        <v>18</v>
      </c>
      <c r="G117" s="77" t="s">
        <v>18</v>
      </c>
      <c r="H117" s="78" t="s">
        <v>185</v>
      </c>
      <c r="I117" s="77" t="s">
        <v>186</v>
      </c>
      <c r="J117" s="77"/>
      <c r="K117" s="77" t="s">
        <v>21</v>
      </c>
      <c r="L117" s="77">
        <f t="shared" si="5"/>
        <v>5</v>
      </c>
      <c r="M117" s="77">
        <f t="shared" si="6"/>
        <v>0.75</v>
      </c>
      <c r="N117" s="77"/>
    </row>
    <row r="118" ht="18" customHeight="1" spans="1:14">
      <c r="A118" s="77" t="s">
        <v>202</v>
      </c>
      <c r="B118" s="77" t="s">
        <v>179</v>
      </c>
      <c r="C118" s="77" t="s">
        <v>180</v>
      </c>
      <c r="D118" s="78" t="s">
        <v>203</v>
      </c>
      <c r="E118" s="79">
        <v>4</v>
      </c>
      <c r="F118" s="77" t="s">
        <v>18</v>
      </c>
      <c r="G118" s="77" t="s">
        <v>18</v>
      </c>
      <c r="H118" s="78" t="s">
        <v>185</v>
      </c>
      <c r="I118" s="80" t="s">
        <v>186</v>
      </c>
      <c r="J118" s="80">
        <v>1</v>
      </c>
      <c r="K118" s="77" t="s">
        <v>21</v>
      </c>
      <c r="L118" s="77">
        <f t="shared" si="5"/>
        <v>3</v>
      </c>
      <c r="M118" s="77">
        <f t="shared" si="6"/>
        <v>0.45</v>
      </c>
      <c r="N118" s="80" t="s">
        <v>182</v>
      </c>
    </row>
    <row r="119" ht="18" customHeight="1" spans="1:14">
      <c r="A119" s="77" t="s">
        <v>204</v>
      </c>
      <c r="B119" s="77" t="s">
        <v>179</v>
      </c>
      <c r="C119" s="77" t="s">
        <v>180</v>
      </c>
      <c r="D119" s="78" t="s">
        <v>205</v>
      </c>
      <c r="E119" s="79">
        <v>3</v>
      </c>
      <c r="F119" s="77" t="s">
        <v>18</v>
      </c>
      <c r="G119" s="77" t="s">
        <v>18</v>
      </c>
      <c r="H119" s="78" t="s">
        <v>100</v>
      </c>
      <c r="I119" s="80" t="s">
        <v>63</v>
      </c>
      <c r="J119" s="80"/>
      <c r="K119" s="77" t="s">
        <v>21</v>
      </c>
      <c r="L119" s="77">
        <f t="shared" si="5"/>
        <v>3</v>
      </c>
      <c r="M119" s="77">
        <f t="shared" si="6"/>
        <v>0.45</v>
      </c>
      <c r="N119" s="80"/>
    </row>
    <row r="120" ht="18" customHeight="1" spans="1:14">
      <c r="A120" s="77" t="s">
        <v>206</v>
      </c>
      <c r="B120" s="77" t="s">
        <v>179</v>
      </c>
      <c r="C120" s="77" t="s">
        <v>180</v>
      </c>
      <c r="D120" s="78" t="s">
        <v>207</v>
      </c>
      <c r="E120" s="79">
        <v>2</v>
      </c>
      <c r="F120" s="77" t="s">
        <v>18</v>
      </c>
      <c r="G120" s="77" t="s">
        <v>18</v>
      </c>
      <c r="H120" s="78" t="s">
        <v>185</v>
      </c>
      <c r="I120" s="77" t="s">
        <v>186</v>
      </c>
      <c r="J120" s="77">
        <v>1</v>
      </c>
      <c r="K120" s="77" t="s">
        <v>21</v>
      </c>
      <c r="L120" s="77">
        <f t="shared" si="5"/>
        <v>1</v>
      </c>
      <c r="M120" s="77">
        <f t="shared" si="6"/>
        <v>0.15</v>
      </c>
      <c r="N120" s="77" t="s">
        <v>182</v>
      </c>
    </row>
    <row r="121" ht="18" customHeight="1" spans="1:14">
      <c r="A121" s="77" t="s">
        <v>208</v>
      </c>
      <c r="B121" s="77" t="s">
        <v>179</v>
      </c>
      <c r="C121" s="77" t="s">
        <v>180</v>
      </c>
      <c r="D121" s="78" t="s">
        <v>209</v>
      </c>
      <c r="E121" s="79">
        <v>5</v>
      </c>
      <c r="F121" s="77" t="s">
        <v>18</v>
      </c>
      <c r="G121" s="77" t="s">
        <v>18</v>
      </c>
      <c r="H121" s="78" t="s">
        <v>185</v>
      </c>
      <c r="I121" s="77" t="s">
        <v>186</v>
      </c>
      <c r="J121" s="77">
        <v>1</v>
      </c>
      <c r="K121" s="77" t="s">
        <v>21</v>
      </c>
      <c r="L121" s="77">
        <f t="shared" si="5"/>
        <v>4</v>
      </c>
      <c r="M121" s="77">
        <f t="shared" si="6"/>
        <v>0.6</v>
      </c>
      <c r="N121" s="77" t="s">
        <v>189</v>
      </c>
    </row>
    <row r="122" ht="18" customHeight="1" spans="1:14">
      <c r="A122" s="77" t="s">
        <v>210</v>
      </c>
      <c r="B122" s="77" t="s">
        <v>179</v>
      </c>
      <c r="C122" s="77" t="s">
        <v>180</v>
      </c>
      <c r="D122" s="78" t="s">
        <v>211</v>
      </c>
      <c r="E122" s="79">
        <v>4</v>
      </c>
      <c r="F122" s="77" t="s">
        <v>18</v>
      </c>
      <c r="G122" s="77" t="s">
        <v>18</v>
      </c>
      <c r="H122" s="78" t="s">
        <v>185</v>
      </c>
      <c r="I122" s="77" t="s">
        <v>186</v>
      </c>
      <c r="J122" s="77"/>
      <c r="K122" s="77" t="s">
        <v>21</v>
      </c>
      <c r="L122" s="77">
        <f t="shared" si="5"/>
        <v>4</v>
      </c>
      <c r="M122" s="77">
        <f t="shared" si="6"/>
        <v>0.6</v>
      </c>
      <c r="N122" s="77"/>
    </row>
    <row r="123" ht="18" customHeight="1" spans="1:14">
      <c r="A123" s="77" t="s">
        <v>212</v>
      </c>
      <c r="B123" s="77" t="s">
        <v>179</v>
      </c>
      <c r="C123" s="77" t="s">
        <v>180</v>
      </c>
      <c r="D123" s="80" t="s">
        <v>213</v>
      </c>
      <c r="E123" s="81">
        <v>4</v>
      </c>
      <c r="F123" s="77" t="s">
        <v>18</v>
      </c>
      <c r="G123" s="77" t="s">
        <v>18</v>
      </c>
      <c r="H123" s="80" t="s">
        <v>100</v>
      </c>
      <c r="I123" s="80" t="s">
        <v>63</v>
      </c>
      <c r="J123" s="80">
        <v>2</v>
      </c>
      <c r="K123" s="77" t="s">
        <v>21</v>
      </c>
      <c r="L123" s="77">
        <f t="shared" si="5"/>
        <v>2</v>
      </c>
      <c r="M123" s="77">
        <f t="shared" si="6"/>
        <v>0.3</v>
      </c>
      <c r="N123" s="80" t="s">
        <v>182</v>
      </c>
    </row>
    <row r="124" ht="18" customHeight="1" spans="1:14">
      <c r="A124" s="77" t="s">
        <v>214</v>
      </c>
      <c r="B124" s="77" t="s">
        <v>179</v>
      </c>
      <c r="C124" s="77" t="s">
        <v>180</v>
      </c>
      <c r="D124" s="80" t="s">
        <v>215</v>
      </c>
      <c r="E124" s="81">
        <v>6</v>
      </c>
      <c r="F124" s="77" t="s">
        <v>18</v>
      </c>
      <c r="G124" s="77" t="s">
        <v>18</v>
      </c>
      <c r="H124" s="80" t="s">
        <v>185</v>
      </c>
      <c r="I124" s="80" t="s">
        <v>186</v>
      </c>
      <c r="J124" s="80">
        <v>2</v>
      </c>
      <c r="K124" s="77" t="s">
        <v>21</v>
      </c>
      <c r="L124" s="77">
        <f t="shared" si="5"/>
        <v>4</v>
      </c>
      <c r="M124" s="77">
        <f t="shared" si="6"/>
        <v>0.6</v>
      </c>
      <c r="N124" s="80" t="s">
        <v>189</v>
      </c>
    </row>
    <row r="125" ht="18" customHeight="1" spans="1:14">
      <c r="A125" s="77" t="s">
        <v>216</v>
      </c>
      <c r="B125" s="77" t="s">
        <v>179</v>
      </c>
      <c r="C125" s="77" t="s">
        <v>180</v>
      </c>
      <c r="D125" s="80" t="s">
        <v>217</v>
      </c>
      <c r="E125" s="81">
        <v>2</v>
      </c>
      <c r="F125" s="77" t="s">
        <v>18</v>
      </c>
      <c r="G125" s="77" t="s">
        <v>18</v>
      </c>
      <c r="H125" s="80" t="s">
        <v>185</v>
      </c>
      <c r="I125" s="80" t="s">
        <v>186</v>
      </c>
      <c r="J125" s="80">
        <v>1</v>
      </c>
      <c r="K125" s="77" t="s">
        <v>21</v>
      </c>
      <c r="L125" s="77">
        <f t="shared" si="5"/>
        <v>1</v>
      </c>
      <c r="M125" s="77">
        <f t="shared" si="6"/>
        <v>0.15</v>
      </c>
      <c r="N125" s="80" t="s">
        <v>189</v>
      </c>
    </row>
    <row r="126" ht="18" customHeight="1" spans="1:14">
      <c r="A126" s="77" t="s">
        <v>218</v>
      </c>
      <c r="B126" s="77" t="s">
        <v>179</v>
      </c>
      <c r="C126" s="77" t="s">
        <v>180</v>
      </c>
      <c r="D126" s="82" t="s">
        <v>219</v>
      </c>
      <c r="E126" s="83">
        <v>3</v>
      </c>
      <c r="F126" s="77" t="s">
        <v>18</v>
      </c>
      <c r="G126" s="77" t="s">
        <v>18</v>
      </c>
      <c r="H126" s="84" t="s">
        <v>127</v>
      </c>
      <c r="I126" s="77" t="s">
        <v>186</v>
      </c>
      <c r="J126" s="77"/>
      <c r="K126" s="77" t="s">
        <v>21</v>
      </c>
      <c r="L126" s="77">
        <f t="shared" si="5"/>
        <v>3</v>
      </c>
      <c r="M126" s="77">
        <f t="shared" si="6"/>
        <v>0.45</v>
      </c>
      <c r="N126" s="77"/>
    </row>
    <row r="127" ht="18" customHeight="1" spans="1:14">
      <c r="A127" s="77" t="s">
        <v>220</v>
      </c>
      <c r="B127" s="77" t="s">
        <v>179</v>
      </c>
      <c r="C127" s="77" t="s">
        <v>180</v>
      </c>
      <c r="D127" s="82" t="s">
        <v>221</v>
      </c>
      <c r="E127" s="83">
        <v>3</v>
      </c>
      <c r="F127" s="77" t="s">
        <v>18</v>
      </c>
      <c r="G127" s="77" t="s">
        <v>18</v>
      </c>
      <c r="H127" s="84" t="s">
        <v>127</v>
      </c>
      <c r="I127" s="77" t="s">
        <v>186</v>
      </c>
      <c r="J127" s="77"/>
      <c r="K127" s="77" t="s">
        <v>21</v>
      </c>
      <c r="L127" s="77">
        <f t="shared" si="5"/>
        <v>3</v>
      </c>
      <c r="M127" s="77">
        <f t="shared" si="6"/>
        <v>0.45</v>
      </c>
      <c r="N127" s="77"/>
    </row>
    <row r="128" ht="18" customHeight="1" spans="1:14">
      <c r="A128" s="77" t="s">
        <v>222</v>
      </c>
      <c r="B128" s="77" t="s">
        <v>179</v>
      </c>
      <c r="C128" s="77" t="s">
        <v>180</v>
      </c>
      <c r="D128" s="82" t="s">
        <v>223</v>
      </c>
      <c r="E128" s="83">
        <v>3</v>
      </c>
      <c r="F128" s="77" t="s">
        <v>18</v>
      </c>
      <c r="G128" s="77" t="s">
        <v>18</v>
      </c>
      <c r="H128" s="84" t="s">
        <v>127</v>
      </c>
      <c r="I128" s="77" t="s">
        <v>186</v>
      </c>
      <c r="J128" s="77">
        <v>1</v>
      </c>
      <c r="K128" s="77" t="s">
        <v>21</v>
      </c>
      <c r="L128" s="77">
        <f t="shared" si="5"/>
        <v>2</v>
      </c>
      <c r="M128" s="77">
        <f t="shared" si="6"/>
        <v>0.3</v>
      </c>
      <c r="N128" s="102" t="s">
        <v>189</v>
      </c>
    </row>
    <row r="129" ht="18" customHeight="1" spans="1:14">
      <c r="A129" s="77" t="s">
        <v>224</v>
      </c>
      <c r="B129" s="77" t="s">
        <v>179</v>
      </c>
      <c r="C129" s="77" t="s">
        <v>180</v>
      </c>
      <c r="D129" s="82" t="s">
        <v>225</v>
      </c>
      <c r="E129" s="83">
        <v>4</v>
      </c>
      <c r="F129" s="77" t="s">
        <v>18</v>
      </c>
      <c r="G129" s="77" t="s">
        <v>18</v>
      </c>
      <c r="H129" s="84" t="s">
        <v>127</v>
      </c>
      <c r="I129" s="77" t="s">
        <v>186</v>
      </c>
      <c r="J129" s="77">
        <v>1</v>
      </c>
      <c r="K129" s="77" t="s">
        <v>21</v>
      </c>
      <c r="L129" s="77">
        <f t="shared" si="5"/>
        <v>3</v>
      </c>
      <c r="M129" s="77">
        <f t="shared" si="6"/>
        <v>0.45</v>
      </c>
      <c r="N129" s="102" t="s">
        <v>189</v>
      </c>
    </row>
    <row r="130" ht="18" customHeight="1" spans="1:14">
      <c r="A130" s="77" t="s">
        <v>226</v>
      </c>
      <c r="B130" s="77" t="s">
        <v>179</v>
      </c>
      <c r="C130" s="77" t="s">
        <v>180</v>
      </c>
      <c r="D130" s="82" t="s">
        <v>227</v>
      </c>
      <c r="E130" s="83">
        <v>5</v>
      </c>
      <c r="F130" s="77" t="s">
        <v>18</v>
      </c>
      <c r="G130" s="77" t="s">
        <v>18</v>
      </c>
      <c r="H130" s="84" t="s">
        <v>127</v>
      </c>
      <c r="I130" s="77" t="s">
        <v>186</v>
      </c>
      <c r="J130" s="77"/>
      <c r="K130" s="77" t="s">
        <v>21</v>
      </c>
      <c r="L130" s="77">
        <f t="shared" si="5"/>
        <v>5</v>
      </c>
      <c r="M130" s="77">
        <f t="shared" si="6"/>
        <v>0.75</v>
      </c>
      <c r="N130" s="77"/>
    </row>
    <row r="131" ht="18" customHeight="1" spans="1:14">
      <c r="A131" s="77" t="s">
        <v>228</v>
      </c>
      <c r="B131" s="77" t="s">
        <v>179</v>
      </c>
      <c r="C131" s="77" t="s">
        <v>180</v>
      </c>
      <c r="D131" s="82" t="s">
        <v>229</v>
      </c>
      <c r="E131" s="83">
        <v>4</v>
      </c>
      <c r="F131" s="77" t="s">
        <v>18</v>
      </c>
      <c r="G131" s="77" t="s">
        <v>18</v>
      </c>
      <c r="H131" s="84" t="s">
        <v>127</v>
      </c>
      <c r="I131" s="77" t="s">
        <v>186</v>
      </c>
      <c r="J131" s="77">
        <v>1</v>
      </c>
      <c r="K131" s="77" t="s">
        <v>21</v>
      </c>
      <c r="L131" s="77">
        <f t="shared" si="5"/>
        <v>3</v>
      </c>
      <c r="M131" s="77">
        <f t="shared" si="6"/>
        <v>0.45</v>
      </c>
      <c r="N131" s="102" t="s">
        <v>189</v>
      </c>
    </row>
    <row r="132" ht="18" customHeight="1" spans="1:14">
      <c r="A132" s="77" t="s">
        <v>230</v>
      </c>
      <c r="B132" s="77" t="s">
        <v>179</v>
      </c>
      <c r="C132" s="77" t="s">
        <v>180</v>
      </c>
      <c r="D132" s="103" t="s">
        <v>231</v>
      </c>
      <c r="E132" s="104">
        <v>4</v>
      </c>
      <c r="F132" s="77" t="s">
        <v>18</v>
      </c>
      <c r="G132" s="77" t="s">
        <v>18</v>
      </c>
      <c r="H132" s="84" t="s">
        <v>127</v>
      </c>
      <c r="I132" s="77" t="s">
        <v>186</v>
      </c>
      <c r="J132" s="77"/>
      <c r="K132" s="77" t="s">
        <v>21</v>
      </c>
      <c r="L132" s="77">
        <f t="shared" si="5"/>
        <v>4</v>
      </c>
      <c r="M132" s="77">
        <f t="shared" si="6"/>
        <v>0.6</v>
      </c>
      <c r="N132" s="77"/>
    </row>
    <row r="133" ht="18" customHeight="1" spans="1:14">
      <c r="A133" s="77" t="s">
        <v>232</v>
      </c>
      <c r="B133" s="77" t="s">
        <v>179</v>
      </c>
      <c r="C133" s="77" t="s">
        <v>180</v>
      </c>
      <c r="D133" s="103" t="s">
        <v>233</v>
      </c>
      <c r="E133" s="104">
        <v>3</v>
      </c>
      <c r="F133" s="77" t="s">
        <v>18</v>
      </c>
      <c r="G133" s="77" t="s">
        <v>18</v>
      </c>
      <c r="H133" s="84" t="s">
        <v>127</v>
      </c>
      <c r="I133" s="77" t="s">
        <v>186</v>
      </c>
      <c r="J133" s="77"/>
      <c r="K133" s="77" t="s">
        <v>21</v>
      </c>
      <c r="L133" s="77">
        <f t="shared" si="5"/>
        <v>3</v>
      </c>
      <c r="M133" s="77">
        <f t="shared" si="6"/>
        <v>0.45</v>
      </c>
      <c r="N133" s="77"/>
    </row>
    <row r="134" ht="18" customHeight="1" spans="1:14">
      <c r="A134" s="77" t="s">
        <v>234</v>
      </c>
      <c r="B134" s="77" t="s">
        <v>179</v>
      </c>
      <c r="C134" s="105" t="s">
        <v>180</v>
      </c>
      <c r="D134" s="105" t="s">
        <v>235</v>
      </c>
      <c r="E134" s="106">
        <v>4</v>
      </c>
      <c r="F134" s="77" t="s">
        <v>18</v>
      </c>
      <c r="G134" s="77" t="s">
        <v>18</v>
      </c>
      <c r="H134" s="105" t="s">
        <v>100</v>
      </c>
      <c r="I134" s="105" t="s">
        <v>63</v>
      </c>
      <c r="J134" s="105">
        <v>1</v>
      </c>
      <c r="K134" s="77" t="s">
        <v>21</v>
      </c>
      <c r="L134" s="77">
        <f t="shared" si="5"/>
        <v>3</v>
      </c>
      <c r="M134" s="77">
        <f t="shared" si="6"/>
        <v>0.45</v>
      </c>
      <c r="N134" s="105" t="s">
        <v>189</v>
      </c>
    </row>
    <row r="135" ht="18" customHeight="1" spans="1:14">
      <c r="A135" s="77" t="s">
        <v>236</v>
      </c>
      <c r="B135" s="77" t="s">
        <v>179</v>
      </c>
      <c r="C135" s="77" t="s">
        <v>237</v>
      </c>
      <c r="D135" s="107" t="s">
        <v>238</v>
      </c>
      <c r="E135" s="108">
        <v>5</v>
      </c>
      <c r="F135" s="44" t="s">
        <v>18</v>
      </c>
      <c r="G135" s="44" t="s">
        <v>18</v>
      </c>
      <c r="H135" s="109" t="s">
        <v>185</v>
      </c>
      <c r="I135" s="109" t="s">
        <v>20</v>
      </c>
      <c r="J135" s="77">
        <v>3</v>
      </c>
      <c r="K135" s="77" t="s">
        <v>21</v>
      </c>
      <c r="L135" s="77">
        <f t="shared" si="5"/>
        <v>2</v>
      </c>
      <c r="M135" s="77">
        <f t="shared" si="6"/>
        <v>0.3</v>
      </c>
      <c r="N135" s="77" t="s">
        <v>239</v>
      </c>
    </row>
    <row r="136" ht="18" customHeight="1" spans="1:14">
      <c r="A136" s="77" t="s">
        <v>240</v>
      </c>
      <c r="B136" s="77" t="s">
        <v>179</v>
      </c>
      <c r="C136" s="77" t="s">
        <v>237</v>
      </c>
      <c r="D136" s="107" t="s">
        <v>241</v>
      </c>
      <c r="E136" s="108">
        <v>8</v>
      </c>
      <c r="F136" s="44" t="s">
        <v>18</v>
      </c>
      <c r="G136" s="44" t="s">
        <v>18</v>
      </c>
      <c r="H136" s="109" t="s">
        <v>127</v>
      </c>
      <c r="I136" s="109" t="s">
        <v>20</v>
      </c>
      <c r="J136" s="77">
        <v>1</v>
      </c>
      <c r="K136" s="77" t="s">
        <v>21</v>
      </c>
      <c r="L136" s="77">
        <f t="shared" si="5"/>
        <v>7</v>
      </c>
      <c r="M136" s="77">
        <f t="shared" si="6"/>
        <v>1.05</v>
      </c>
      <c r="N136" s="105" t="s">
        <v>189</v>
      </c>
    </row>
    <row r="137" ht="18" customHeight="1" spans="1:14">
      <c r="A137" s="77" t="s">
        <v>242</v>
      </c>
      <c r="B137" s="77" t="s">
        <v>179</v>
      </c>
      <c r="C137" s="77" t="s">
        <v>237</v>
      </c>
      <c r="D137" s="109" t="s">
        <v>243</v>
      </c>
      <c r="E137" s="110">
        <v>6</v>
      </c>
      <c r="F137" s="44" t="s">
        <v>18</v>
      </c>
      <c r="G137" s="44" t="s">
        <v>18</v>
      </c>
      <c r="H137" s="109" t="s">
        <v>127</v>
      </c>
      <c r="I137" s="109" t="s">
        <v>244</v>
      </c>
      <c r="J137" s="77">
        <v>2</v>
      </c>
      <c r="K137" s="77" t="s">
        <v>21</v>
      </c>
      <c r="L137" s="77">
        <f t="shared" si="5"/>
        <v>4</v>
      </c>
      <c r="M137" s="77">
        <f t="shared" si="6"/>
        <v>0.6</v>
      </c>
      <c r="N137" s="105" t="s">
        <v>189</v>
      </c>
    </row>
    <row r="138" ht="18" customHeight="1" spans="1:14">
      <c r="A138" s="77" t="s">
        <v>245</v>
      </c>
      <c r="B138" s="77" t="s">
        <v>179</v>
      </c>
      <c r="C138" s="77" t="s">
        <v>237</v>
      </c>
      <c r="D138" s="109" t="s">
        <v>246</v>
      </c>
      <c r="E138" s="110">
        <v>5</v>
      </c>
      <c r="F138" s="44" t="s">
        <v>18</v>
      </c>
      <c r="G138" s="44" t="s">
        <v>18</v>
      </c>
      <c r="H138" s="109" t="s">
        <v>100</v>
      </c>
      <c r="I138" s="109" t="s">
        <v>63</v>
      </c>
      <c r="J138" s="77"/>
      <c r="K138" s="77" t="s">
        <v>21</v>
      </c>
      <c r="L138" s="77">
        <f t="shared" si="5"/>
        <v>5</v>
      </c>
      <c r="M138" s="77">
        <f t="shared" si="6"/>
        <v>0.75</v>
      </c>
      <c r="N138" s="77"/>
    </row>
    <row r="139" ht="18" customHeight="1" spans="1:14">
      <c r="A139" s="77" t="s">
        <v>247</v>
      </c>
      <c r="B139" s="77" t="s">
        <v>179</v>
      </c>
      <c r="C139" s="77" t="s">
        <v>237</v>
      </c>
      <c r="D139" s="109" t="s">
        <v>248</v>
      </c>
      <c r="E139" s="110">
        <v>3</v>
      </c>
      <c r="F139" s="44" t="s">
        <v>18</v>
      </c>
      <c r="G139" s="44" t="s">
        <v>18</v>
      </c>
      <c r="H139" s="109" t="s">
        <v>127</v>
      </c>
      <c r="I139" s="109" t="s">
        <v>20</v>
      </c>
      <c r="J139" s="77"/>
      <c r="K139" s="77" t="s">
        <v>21</v>
      </c>
      <c r="L139" s="77">
        <f t="shared" si="5"/>
        <v>3</v>
      </c>
      <c r="M139" s="77">
        <f t="shared" si="6"/>
        <v>0.45</v>
      </c>
      <c r="N139" s="77"/>
    </row>
    <row r="140" ht="18" customHeight="1" spans="1:14">
      <c r="A140" s="77" t="s">
        <v>249</v>
      </c>
      <c r="B140" s="77" t="s">
        <v>179</v>
      </c>
      <c r="C140" s="77" t="s">
        <v>237</v>
      </c>
      <c r="D140" s="109" t="s">
        <v>250</v>
      </c>
      <c r="E140" s="110">
        <v>5</v>
      </c>
      <c r="F140" s="44" t="s">
        <v>18</v>
      </c>
      <c r="G140" s="44" t="s">
        <v>18</v>
      </c>
      <c r="H140" s="109" t="s">
        <v>127</v>
      </c>
      <c r="I140" s="109" t="s">
        <v>20</v>
      </c>
      <c r="J140" s="77">
        <v>2</v>
      </c>
      <c r="K140" s="77" t="s">
        <v>21</v>
      </c>
      <c r="L140" s="77">
        <f t="shared" si="5"/>
        <v>3</v>
      </c>
      <c r="M140" s="77">
        <f t="shared" si="6"/>
        <v>0.45</v>
      </c>
      <c r="N140" s="105" t="s">
        <v>189</v>
      </c>
    </row>
    <row r="141" ht="18" customHeight="1" spans="1:14">
      <c r="A141" s="77" t="s">
        <v>251</v>
      </c>
      <c r="B141" s="77" t="s">
        <v>179</v>
      </c>
      <c r="C141" s="77" t="s">
        <v>237</v>
      </c>
      <c r="D141" s="109" t="s">
        <v>252</v>
      </c>
      <c r="E141" s="110">
        <v>1</v>
      </c>
      <c r="F141" s="44" t="s">
        <v>18</v>
      </c>
      <c r="G141" s="44" t="s">
        <v>18</v>
      </c>
      <c r="H141" s="109" t="s">
        <v>127</v>
      </c>
      <c r="I141" s="109" t="s">
        <v>20</v>
      </c>
      <c r="J141" s="77"/>
      <c r="K141" s="77" t="s">
        <v>21</v>
      </c>
      <c r="L141" s="77">
        <f t="shared" si="5"/>
        <v>1</v>
      </c>
      <c r="M141" s="77">
        <f t="shared" si="6"/>
        <v>0.15</v>
      </c>
      <c r="N141" s="77"/>
    </row>
    <row r="142" ht="18" customHeight="1" spans="1:14">
      <c r="A142" s="77" t="s">
        <v>253</v>
      </c>
      <c r="B142" s="77" t="s">
        <v>179</v>
      </c>
      <c r="C142" s="77" t="s">
        <v>237</v>
      </c>
      <c r="D142" s="77" t="s">
        <v>254</v>
      </c>
      <c r="E142" s="111">
        <v>4</v>
      </c>
      <c r="F142" s="44" t="s">
        <v>18</v>
      </c>
      <c r="G142" s="44" t="s">
        <v>18</v>
      </c>
      <c r="H142" s="109" t="s">
        <v>100</v>
      </c>
      <c r="I142" s="109" t="s">
        <v>63</v>
      </c>
      <c r="J142" s="77"/>
      <c r="K142" s="77" t="s">
        <v>21</v>
      </c>
      <c r="L142" s="77">
        <f t="shared" si="5"/>
        <v>4</v>
      </c>
      <c r="M142" s="77">
        <f t="shared" si="6"/>
        <v>0.6</v>
      </c>
      <c r="N142" s="77"/>
    </row>
    <row r="143" ht="18" customHeight="1" spans="1:14">
      <c r="A143" s="77" t="s">
        <v>255</v>
      </c>
      <c r="B143" s="77" t="s">
        <v>179</v>
      </c>
      <c r="C143" s="77" t="s">
        <v>237</v>
      </c>
      <c r="D143" s="109" t="s">
        <v>256</v>
      </c>
      <c r="E143" s="110">
        <v>4</v>
      </c>
      <c r="F143" s="44" t="s">
        <v>18</v>
      </c>
      <c r="G143" s="44" t="s">
        <v>18</v>
      </c>
      <c r="H143" s="109" t="s">
        <v>127</v>
      </c>
      <c r="I143" s="109" t="s">
        <v>20</v>
      </c>
      <c r="J143" s="77">
        <v>1</v>
      </c>
      <c r="K143" s="77" t="s">
        <v>21</v>
      </c>
      <c r="L143" s="77">
        <f t="shared" si="5"/>
        <v>3</v>
      </c>
      <c r="M143" s="77">
        <f t="shared" si="6"/>
        <v>0.45</v>
      </c>
      <c r="N143" s="105" t="s">
        <v>189</v>
      </c>
    </row>
    <row r="144" ht="18" customHeight="1" spans="1:14">
      <c r="A144" s="77" t="s">
        <v>257</v>
      </c>
      <c r="B144" s="77" t="s">
        <v>179</v>
      </c>
      <c r="C144" s="77" t="s">
        <v>237</v>
      </c>
      <c r="D144" s="109" t="s">
        <v>258</v>
      </c>
      <c r="E144" s="110">
        <v>6</v>
      </c>
      <c r="F144" s="44" t="s">
        <v>18</v>
      </c>
      <c r="G144" s="44" t="s">
        <v>18</v>
      </c>
      <c r="H144" s="109" t="s">
        <v>127</v>
      </c>
      <c r="I144" s="109" t="s">
        <v>20</v>
      </c>
      <c r="J144" s="77"/>
      <c r="K144" s="77" t="s">
        <v>21</v>
      </c>
      <c r="L144" s="77">
        <f t="shared" si="5"/>
        <v>6</v>
      </c>
      <c r="M144" s="77">
        <f t="shared" si="6"/>
        <v>0.9</v>
      </c>
      <c r="N144" s="77"/>
    </row>
    <row r="145" ht="18" customHeight="1" spans="1:14">
      <c r="A145" s="77" t="s">
        <v>259</v>
      </c>
      <c r="B145" s="77" t="s">
        <v>179</v>
      </c>
      <c r="C145" s="77" t="s">
        <v>237</v>
      </c>
      <c r="D145" s="109" t="s">
        <v>260</v>
      </c>
      <c r="E145" s="110">
        <v>5</v>
      </c>
      <c r="F145" s="44" t="s">
        <v>18</v>
      </c>
      <c r="G145" s="44" t="s">
        <v>18</v>
      </c>
      <c r="H145" s="109" t="s">
        <v>134</v>
      </c>
      <c r="I145" s="109" t="s">
        <v>44</v>
      </c>
      <c r="J145" s="77"/>
      <c r="K145" s="77" t="s">
        <v>21</v>
      </c>
      <c r="L145" s="77">
        <f t="shared" si="5"/>
        <v>5</v>
      </c>
      <c r="M145" s="77">
        <f t="shared" si="6"/>
        <v>0.75</v>
      </c>
      <c r="N145" s="77"/>
    </row>
    <row r="146" ht="18" customHeight="1" spans="1:14">
      <c r="A146" s="77" t="s">
        <v>261</v>
      </c>
      <c r="B146" s="77" t="s">
        <v>179</v>
      </c>
      <c r="C146" s="77" t="s">
        <v>237</v>
      </c>
      <c r="D146" s="109" t="s">
        <v>262</v>
      </c>
      <c r="E146" s="110">
        <v>6</v>
      </c>
      <c r="F146" s="44" t="s">
        <v>18</v>
      </c>
      <c r="G146" s="44" t="s">
        <v>18</v>
      </c>
      <c r="H146" s="109" t="s">
        <v>127</v>
      </c>
      <c r="I146" s="109" t="s">
        <v>20</v>
      </c>
      <c r="J146" s="77">
        <v>2</v>
      </c>
      <c r="K146" s="77" t="s">
        <v>21</v>
      </c>
      <c r="L146" s="77">
        <f t="shared" si="5"/>
        <v>4</v>
      </c>
      <c r="M146" s="77">
        <f t="shared" si="6"/>
        <v>0.6</v>
      </c>
      <c r="N146" s="80" t="s">
        <v>182</v>
      </c>
    </row>
    <row r="147" ht="18" customHeight="1" spans="1:14">
      <c r="A147" s="77" t="s">
        <v>263</v>
      </c>
      <c r="B147" s="77" t="s">
        <v>179</v>
      </c>
      <c r="C147" s="77" t="s">
        <v>237</v>
      </c>
      <c r="D147" s="109" t="s">
        <v>264</v>
      </c>
      <c r="E147" s="110">
        <v>4</v>
      </c>
      <c r="F147" s="44" t="s">
        <v>18</v>
      </c>
      <c r="G147" s="44" t="s">
        <v>18</v>
      </c>
      <c r="H147" s="109" t="s">
        <v>127</v>
      </c>
      <c r="I147" s="109" t="s">
        <v>20</v>
      </c>
      <c r="J147" s="77">
        <v>1</v>
      </c>
      <c r="K147" s="77" t="s">
        <v>21</v>
      </c>
      <c r="L147" s="77">
        <f t="shared" si="5"/>
        <v>3</v>
      </c>
      <c r="M147" s="77">
        <f t="shared" si="6"/>
        <v>0.45</v>
      </c>
      <c r="N147" s="105" t="s">
        <v>189</v>
      </c>
    </row>
    <row r="148" ht="18" customHeight="1" spans="1:14">
      <c r="A148" s="77" t="s">
        <v>265</v>
      </c>
      <c r="B148" s="77" t="s">
        <v>179</v>
      </c>
      <c r="C148" s="77" t="s">
        <v>237</v>
      </c>
      <c r="D148" s="77" t="s">
        <v>266</v>
      </c>
      <c r="E148" s="110">
        <v>3</v>
      </c>
      <c r="F148" s="44" t="s">
        <v>18</v>
      </c>
      <c r="G148" s="44" t="s">
        <v>18</v>
      </c>
      <c r="H148" s="109" t="s">
        <v>127</v>
      </c>
      <c r="I148" s="109">
        <v>500</v>
      </c>
      <c r="J148" s="77">
        <v>1</v>
      </c>
      <c r="K148" s="77" t="s">
        <v>21</v>
      </c>
      <c r="L148" s="77">
        <f t="shared" si="5"/>
        <v>2</v>
      </c>
      <c r="M148" s="77">
        <f t="shared" si="6"/>
        <v>0.3</v>
      </c>
      <c r="N148" s="80" t="s">
        <v>182</v>
      </c>
    </row>
    <row r="149" ht="18" customHeight="1" spans="1:14">
      <c r="A149" s="77" t="s">
        <v>267</v>
      </c>
      <c r="B149" s="77" t="s">
        <v>179</v>
      </c>
      <c r="C149" s="77" t="s">
        <v>237</v>
      </c>
      <c r="D149" s="77" t="s">
        <v>268</v>
      </c>
      <c r="E149" s="110">
        <v>5</v>
      </c>
      <c r="F149" s="44" t="s">
        <v>18</v>
      </c>
      <c r="G149" s="44" t="s">
        <v>18</v>
      </c>
      <c r="H149" s="109" t="s">
        <v>113</v>
      </c>
      <c r="I149" s="109" t="s">
        <v>35</v>
      </c>
      <c r="J149" s="77">
        <v>1</v>
      </c>
      <c r="K149" s="77" t="s">
        <v>21</v>
      </c>
      <c r="L149" s="77">
        <f t="shared" si="5"/>
        <v>4</v>
      </c>
      <c r="M149" s="77">
        <f t="shared" si="6"/>
        <v>0.6</v>
      </c>
      <c r="N149" s="105" t="s">
        <v>189</v>
      </c>
    </row>
    <row r="150" ht="18" customHeight="1" spans="1:14">
      <c r="A150" s="77" t="s">
        <v>269</v>
      </c>
      <c r="B150" s="77" t="s">
        <v>179</v>
      </c>
      <c r="C150" s="77" t="s">
        <v>237</v>
      </c>
      <c r="D150" s="77" t="s">
        <v>270</v>
      </c>
      <c r="E150" s="110">
        <v>4</v>
      </c>
      <c r="F150" s="44" t="s">
        <v>18</v>
      </c>
      <c r="G150" s="44" t="s">
        <v>18</v>
      </c>
      <c r="H150" s="109" t="s">
        <v>127</v>
      </c>
      <c r="I150" s="109" t="s">
        <v>20</v>
      </c>
      <c r="J150" s="77"/>
      <c r="K150" s="77" t="s">
        <v>21</v>
      </c>
      <c r="L150" s="77">
        <f t="shared" si="5"/>
        <v>4</v>
      </c>
      <c r="M150" s="77">
        <f t="shared" si="6"/>
        <v>0.6</v>
      </c>
      <c r="N150" s="77"/>
    </row>
    <row r="151" ht="18" customHeight="1" spans="1:14">
      <c r="A151" s="77" t="s">
        <v>271</v>
      </c>
      <c r="B151" s="77" t="s">
        <v>179</v>
      </c>
      <c r="C151" s="77" t="s">
        <v>237</v>
      </c>
      <c r="D151" s="77" t="s">
        <v>272</v>
      </c>
      <c r="E151" s="110">
        <v>5</v>
      </c>
      <c r="F151" s="44" t="s">
        <v>18</v>
      </c>
      <c r="G151" s="44" t="s">
        <v>18</v>
      </c>
      <c r="H151" s="109" t="s">
        <v>127</v>
      </c>
      <c r="I151" s="109" t="s">
        <v>20</v>
      </c>
      <c r="J151" s="77">
        <v>1</v>
      </c>
      <c r="K151" s="77" t="s">
        <v>21</v>
      </c>
      <c r="L151" s="77">
        <f t="shared" si="5"/>
        <v>4</v>
      </c>
      <c r="M151" s="77">
        <f t="shared" si="6"/>
        <v>0.6</v>
      </c>
      <c r="N151" s="80" t="s">
        <v>182</v>
      </c>
    </row>
    <row r="152" ht="18" customHeight="1" spans="1:14">
      <c r="A152" s="77" t="s">
        <v>273</v>
      </c>
      <c r="B152" s="77" t="s">
        <v>179</v>
      </c>
      <c r="C152" s="77" t="s">
        <v>237</v>
      </c>
      <c r="D152" s="77" t="s">
        <v>274</v>
      </c>
      <c r="E152" s="110">
        <v>5</v>
      </c>
      <c r="F152" s="44" t="s">
        <v>18</v>
      </c>
      <c r="G152" s="44" t="s">
        <v>18</v>
      </c>
      <c r="H152" s="109" t="s">
        <v>106</v>
      </c>
      <c r="I152" s="109" t="s">
        <v>24</v>
      </c>
      <c r="J152" s="77"/>
      <c r="K152" s="77" t="s">
        <v>21</v>
      </c>
      <c r="L152" s="77">
        <f t="shared" si="5"/>
        <v>5</v>
      </c>
      <c r="M152" s="77">
        <f t="shared" si="6"/>
        <v>0.75</v>
      </c>
      <c r="N152" s="77"/>
    </row>
    <row r="153" ht="18" customHeight="1" spans="1:14">
      <c r="A153" s="77" t="s">
        <v>275</v>
      </c>
      <c r="B153" s="77" t="s">
        <v>179</v>
      </c>
      <c r="C153" s="77" t="s">
        <v>237</v>
      </c>
      <c r="D153" s="77" t="s">
        <v>276</v>
      </c>
      <c r="E153" s="110">
        <v>4</v>
      </c>
      <c r="F153" s="44" t="s">
        <v>18</v>
      </c>
      <c r="G153" s="44" t="s">
        <v>18</v>
      </c>
      <c r="H153" s="109" t="s">
        <v>185</v>
      </c>
      <c r="I153" s="109" t="s">
        <v>20</v>
      </c>
      <c r="J153" s="77"/>
      <c r="K153" s="77" t="s">
        <v>21</v>
      </c>
      <c r="L153" s="77">
        <f t="shared" si="5"/>
        <v>4</v>
      </c>
      <c r="M153" s="77">
        <f t="shared" si="6"/>
        <v>0.6</v>
      </c>
      <c r="N153" s="77"/>
    </row>
    <row r="154" ht="18" customHeight="1" spans="1:14">
      <c r="A154" s="77" t="s">
        <v>277</v>
      </c>
      <c r="B154" s="77" t="s">
        <v>179</v>
      </c>
      <c r="C154" s="77" t="s">
        <v>237</v>
      </c>
      <c r="D154" s="77" t="s">
        <v>278</v>
      </c>
      <c r="E154" s="110">
        <v>6</v>
      </c>
      <c r="F154" s="44" t="s">
        <v>18</v>
      </c>
      <c r="G154" s="44" t="s">
        <v>18</v>
      </c>
      <c r="H154" s="109" t="s">
        <v>127</v>
      </c>
      <c r="I154" s="109" t="s">
        <v>20</v>
      </c>
      <c r="J154" s="77"/>
      <c r="K154" s="77" t="s">
        <v>21</v>
      </c>
      <c r="L154" s="77">
        <f t="shared" si="5"/>
        <v>6</v>
      </c>
      <c r="M154" s="77">
        <f t="shared" si="6"/>
        <v>0.9</v>
      </c>
      <c r="N154" s="77"/>
    </row>
    <row r="155" ht="18" customHeight="1" spans="1:14">
      <c r="A155" s="77" t="s">
        <v>279</v>
      </c>
      <c r="B155" s="77" t="s">
        <v>179</v>
      </c>
      <c r="C155" s="77" t="s">
        <v>237</v>
      </c>
      <c r="D155" s="77" t="s">
        <v>280</v>
      </c>
      <c r="E155" s="110">
        <v>4</v>
      </c>
      <c r="F155" s="44" t="s">
        <v>18</v>
      </c>
      <c r="G155" s="44" t="s">
        <v>18</v>
      </c>
      <c r="H155" s="109" t="s">
        <v>127</v>
      </c>
      <c r="I155" s="109" t="s">
        <v>20</v>
      </c>
      <c r="J155" s="77"/>
      <c r="K155" s="77" t="s">
        <v>21</v>
      </c>
      <c r="L155" s="77">
        <f t="shared" si="5"/>
        <v>4</v>
      </c>
      <c r="M155" s="77">
        <f t="shared" si="6"/>
        <v>0.6</v>
      </c>
      <c r="N155" s="77"/>
    </row>
    <row r="156" ht="18" customHeight="1" spans="1:14">
      <c r="A156" s="77" t="s">
        <v>281</v>
      </c>
      <c r="B156" s="77" t="s">
        <v>179</v>
      </c>
      <c r="C156" s="77" t="s">
        <v>237</v>
      </c>
      <c r="D156" s="109" t="s">
        <v>282</v>
      </c>
      <c r="E156" s="110">
        <v>1</v>
      </c>
      <c r="F156" s="44" t="s">
        <v>18</v>
      </c>
      <c r="G156" s="44" t="s">
        <v>18</v>
      </c>
      <c r="H156" s="109" t="s">
        <v>127</v>
      </c>
      <c r="I156" s="109" t="s">
        <v>20</v>
      </c>
      <c r="J156" s="77"/>
      <c r="K156" s="77" t="s">
        <v>21</v>
      </c>
      <c r="L156" s="77">
        <f t="shared" si="5"/>
        <v>1</v>
      </c>
      <c r="M156" s="77">
        <f t="shared" si="6"/>
        <v>0.15</v>
      </c>
      <c r="N156" s="77"/>
    </row>
    <row r="157" ht="18" customHeight="1" spans="1:14">
      <c r="A157" s="77" t="s">
        <v>283</v>
      </c>
      <c r="B157" s="77" t="s">
        <v>179</v>
      </c>
      <c r="C157" s="77" t="s">
        <v>237</v>
      </c>
      <c r="D157" s="107" t="s">
        <v>284</v>
      </c>
      <c r="E157" s="108">
        <v>4</v>
      </c>
      <c r="F157" s="77" t="s">
        <v>18</v>
      </c>
      <c r="G157" s="77" t="s">
        <v>18</v>
      </c>
      <c r="H157" s="109" t="s">
        <v>127</v>
      </c>
      <c r="I157" s="109" t="s">
        <v>20</v>
      </c>
      <c r="J157" s="77"/>
      <c r="K157" s="77" t="s">
        <v>21</v>
      </c>
      <c r="L157" s="77">
        <f t="shared" si="5"/>
        <v>4</v>
      </c>
      <c r="M157" s="77">
        <f t="shared" si="6"/>
        <v>0.6</v>
      </c>
      <c r="N157" s="77"/>
    </row>
    <row r="158" ht="18" customHeight="1" spans="1:14">
      <c r="A158" s="77" t="s">
        <v>285</v>
      </c>
      <c r="B158" s="77" t="s">
        <v>179</v>
      </c>
      <c r="C158" s="77" t="s">
        <v>237</v>
      </c>
      <c r="D158" s="107" t="s">
        <v>286</v>
      </c>
      <c r="E158" s="108">
        <v>6</v>
      </c>
      <c r="F158" s="77" t="s">
        <v>18</v>
      </c>
      <c r="G158" s="77" t="s">
        <v>18</v>
      </c>
      <c r="H158" s="109" t="s">
        <v>127</v>
      </c>
      <c r="I158" s="109" t="s">
        <v>20</v>
      </c>
      <c r="J158" s="77"/>
      <c r="K158" s="77" t="s">
        <v>21</v>
      </c>
      <c r="L158" s="77">
        <f t="shared" si="5"/>
        <v>6</v>
      </c>
      <c r="M158" s="77">
        <f t="shared" si="6"/>
        <v>0.9</v>
      </c>
      <c r="N158" s="77"/>
    </row>
    <row r="159" ht="18" customHeight="1" spans="1:14">
      <c r="A159" s="77" t="s">
        <v>287</v>
      </c>
      <c r="B159" s="77" t="s">
        <v>179</v>
      </c>
      <c r="C159" s="77" t="s">
        <v>237</v>
      </c>
      <c r="D159" s="107" t="s">
        <v>288</v>
      </c>
      <c r="E159" s="108">
        <v>4</v>
      </c>
      <c r="F159" s="77" t="s">
        <v>18</v>
      </c>
      <c r="G159" s="77" t="s">
        <v>18</v>
      </c>
      <c r="H159" s="109" t="s">
        <v>127</v>
      </c>
      <c r="I159" s="109" t="s">
        <v>20</v>
      </c>
      <c r="J159" s="77">
        <v>1</v>
      </c>
      <c r="K159" s="77" t="s">
        <v>21</v>
      </c>
      <c r="L159" s="77">
        <f t="shared" si="5"/>
        <v>3</v>
      </c>
      <c r="M159" s="77">
        <f t="shared" si="6"/>
        <v>0.45</v>
      </c>
      <c r="N159" s="105" t="s">
        <v>189</v>
      </c>
    </row>
    <row r="160" ht="18" customHeight="1" spans="1:14">
      <c r="A160" s="77" t="s">
        <v>289</v>
      </c>
      <c r="B160" s="77" t="s">
        <v>179</v>
      </c>
      <c r="C160" s="77" t="s">
        <v>237</v>
      </c>
      <c r="D160" s="109" t="s">
        <v>290</v>
      </c>
      <c r="E160" s="110">
        <v>4</v>
      </c>
      <c r="F160" s="77" t="s">
        <v>18</v>
      </c>
      <c r="G160" s="77" t="s">
        <v>18</v>
      </c>
      <c r="H160" s="109" t="s">
        <v>291</v>
      </c>
      <c r="I160" s="109" t="s">
        <v>20</v>
      </c>
      <c r="J160" s="77"/>
      <c r="K160" s="77" t="s">
        <v>21</v>
      </c>
      <c r="L160" s="77">
        <f t="shared" si="5"/>
        <v>4</v>
      </c>
      <c r="M160" s="77">
        <f t="shared" si="6"/>
        <v>0.6</v>
      </c>
      <c r="N160" s="77"/>
    </row>
    <row r="161" ht="18" customHeight="1" spans="1:14">
      <c r="A161" s="77" t="s">
        <v>292</v>
      </c>
      <c r="B161" s="77" t="s">
        <v>179</v>
      </c>
      <c r="C161" s="77" t="s">
        <v>237</v>
      </c>
      <c r="D161" s="109" t="s">
        <v>293</v>
      </c>
      <c r="E161" s="110">
        <v>5</v>
      </c>
      <c r="F161" s="77" t="s">
        <v>18</v>
      </c>
      <c r="G161" s="77" t="s">
        <v>18</v>
      </c>
      <c r="H161" s="109" t="s">
        <v>127</v>
      </c>
      <c r="I161" s="109" t="s">
        <v>20</v>
      </c>
      <c r="J161" s="109">
        <v>1</v>
      </c>
      <c r="K161" s="77" t="s">
        <v>21</v>
      </c>
      <c r="L161" s="77">
        <f t="shared" si="5"/>
        <v>4</v>
      </c>
      <c r="M161" s="77">
        <f t="shared" si="6"/>
        <v>0.6</v>
      </c>
      <c r="N161" s="109"/>
    </row>
    <row r="162" ht="18" customHeight="1" spans="1:14">
      <c r="A162" s="77" t="s">
        <v>294</v>
      </c>
      <c r="B162" s="77" t="s">
        <v>179</v>
      </c>
      <c r="C162" s="105" t="s">
        <v>237</v>
      </c>
      <c r="D162" s="105" t="s">
        <v>295</v>
      </c>
      <c r="E162" s="106">
        <v>5</v>
      </c>
      <c r="F162" s="77" t="s">
        <v>18</v>
      </c>
      <c r="G162" s="77" t="s">
        <v>18</v>
      </c>
      <c r="H162" s="105" t="s">
        <v>291</v>
      </c>
      <c r="I162" s="105" t="s">
        <v>296</v>
      </c>
      <c r="J162" s="105">
        <v>3</v>
      </c>
      <c r="K162" s="77" t="s">
        <v>21</v>
      </c>
      <c r="L162" s="77">
        <f t="shared" si="5"/>
        <v>2</v>
      </c>
      <c r="M162" s="77">
        <f t="shared" si="6"/>
        <v>0.3</v>
      </c>
      <c r="N162" s="77" t="s">
        <v>239</v>
      </c>
    </row>
    <row r="163" ht="18" customHeight="1" spans="1:14">
      <c r="A163" s="77" t="s">
        <v>297</v>
      </c>
      <c r="B163" s="77" t="s">
        <v>179</v>
      </c>
      <c r="C163" s="105" t="s">
        <v>237</v>
      </c>
      <c r="D163" s="105" t="s">
        <v>298</v>
      </c>
      <c r="E163" s="106">
        <v>7</v>
      </c>
      <c r="F163" s="77" t="s">
        <v>18</v>
      </c>
      <c r="G163" s="77" t="s">
        <v>18</v>
      </c>
      <c r="H163" s="105" t="s">
        <v>291</v>
      </c>
      <c r="I163" s="105" t="s">
        <v>296</v>
      </c>
      <c r="J163" s="105">
        <v>2</v>
      </c>
      <c r="K163" s="77" t="s">
        <v>21</v>
      </c>
      <c r="L163" s="77">
        <f t="shared" si="5"/>
        <v>5</v>
      </c>
      <c r="M163" s="77">
        <f t="shared" si="6"/>
        <v>0.75</v>
      </c>
      <c r="N163" s="77" t="s">
        <v>189</v>
      </c>
    </row>
    <row r="164" ht="18" customHeight="1" spans="1:14">
      <c r="A164" s="77" t="s">
        <v>299</v>
      </c>
      <c r="B164" s="77" t="s">
        <v>179</v>
      </c>
      <c r="C164" s="105" t="s">
        <v>237</v>
      </c>
      <c r="D164" s="105" t="s">
        <v>300</v>
      </c>
      <c r="E164" s="106">
        <v>4</v>
      </c>
      <c r="F164" s="77" t="s">
        <v>18</v>
      </c>
      <c r="G164" s="77" t="s">
        <v>18</v>
      </c>
      <c r="H164" s="105" t="s">
        <v>106</v>
      </c>
      <c r="I164" s="105" t="s">
        <v>301</v>
      </c>
      <c r="J164" s="105"/>
      <c r="K164" s="77" t="s">
        <v>21</v>
      </c>
      <c r="L164" s="77">
        <f t="shared" si="5"/>
        <v>4</v>
      </c>
      <c r="M164" s="77">
        <f t="shared" si="6"/>
        <v>0.6</v>
      </c>
      <c r="N164" s="105"/>
    </row>
    <row r="165" ht="18" customHeight="1" spans="1:14">
      <c r="A165" s="77" t="s">
        <v>302</v>
      </c>
      <c r="B165" s="77" t="s">
        <v>179</v>
      </c>
      <c r="C165" s="105" t="s">
        <v>237</v>
      </c>
      <c r="D165" s="105" t="s">
        <v>303</v>
      </c>
      <c r="E165" s="106">
        <v>4</v>
      </c>
      <c r="F165" s="77" t="s">
        <v>18</v>
      </c>
      <c r="G165" s="77" t="s">
        <v>18</v>
      </c>
      <c r="H165" s="105" t="s">
        <v>100</v>
      </c>
      <c r="I165" s="105" t="s">
        <v>304</v>
      </c>
      <c r="J165" s="105"/>
      <c r="K165" s="77" t="s">
        <v>21</v>
      </c>
      <c r="L165" s="77">
        <f t="shared" si="5"/>
        <v>4</v>
      </c>
      <c r="M165" s="77">
        <f t="shared" si="6"/>
        <v>0.6</v>
      </c>
      <c r="N165" s="105"/>
    </row>
    <row r="166" ht="18" customHeight="1" spans="1:14">
      <c r="A166" s="77" t="s">
        <v>305</v>
      </c>
      <c r="B166" s="77" t="s">
        <v>179</v>
      </c>
      <c r="C166" s="105" t="s">
        <v>237</v>
      </c>
      <c r="D166" s="105" t="s">
        <v>306</v>
      </c>
      <c r="E166" s="106">
        <v>2</v>
      </c>
      <c r="F166" s="77" t="s">
        <v>18</v>
      </c>
      <c r="G166" s="77" t="s">
        <v>18</v>
      </c>
      <c r="H166" s="105" t="s">
        <v>100</v>
      </c>
      <c r="I166" s="105" t="s">
        <v>304</v>
      </c>
      <c r="J166" s="105"/>
      <c r="K166" s="77" t="s">
        <v>21</v>
      </c>
      <c r="L166" s="77">
        <f t="shared" si="5"/>
        <v>2</v>
      </c>
      <c r="M166" s="77">
        <f t="shared" si="6"/>
        <v>0.3</v>
      </c>
      <c r="N166" s="105"/>
    </row>
    <row r="167" ht="18" customHeight="1" spans="1:14">
      <c r="A167" s="77" t="s">
        <v>307</v>
      </c>
      <c r="B167" s="77" t="s">
        <v>179</v>
      </c>
      <c r="C167" s="105" t="s">
        <v>237</v>
      </c>
      <c r="D167" s="105" t="s">
        <v>308</v>
      </c>
      <c r="E167" s="106">
        <v>4</v>
      </c>
      <c r="F167" s="77" t="s">
        <v>18</v>
      </c>
      <c r="G167" s="77" t="s">
        <v>18</v>
      </c>
      <c r="H167" s="105" t="s">
        <v>100</v>
      </c>
      <c r="I167" s="105" t="s">
        <v>63</v>
      </c>
      <c r="J167" s="105"/>
      <c r="K167" s="77" t="s">
        <v>21</v>
      </c>
      <c r="L167" s="77">
        <f t="shared" si="5"/>
        <v>4</v>
      </c>
      <c r="M167" s="77">
        <f t="shared" si="6"/>
        <v>0.6</v>
      </c>
      <c r="N167" s="105"/>
    </row>
    <row r="168" ht="18" customHeight="1" spans="1:14">
      <c r="A168" s="77" t="s">
        <v>309</v>
      </c>
      <c r="B168" s="77" t="s">
        <v>179</v>
      </c>
      <c r="C168" s="105" t="s">
        <v>237</v>
      </c>
      <c r="D168" s="105" t="s">
        <v>310</v>
      </c>
      <c r="E168" s="106">
        <v>4</v>
      </c>
      <c r="F168" s="77" t="s">
        <v>18</v>
      </c>
      <c r="G168" s="77" t="s">
        <v>18</v>
      </c>
      <c r="H168" s="105" t="s">
        <v>100</v>
      </c>
      <c r="I168" s="105" t="s">
        <v>63</v>
      </c>
      <c r="J168" s="105"/>
      <c r="K168" s="77" t="s">
        <v>21</v>
      </c>
      <c r="L168" s="77">
        <f t="shared" si="5"/>
        <v>4</v>
      </c>
      <c r="M168" s="77">
        <f t="shared" si="6"/>
        <v>0.6</v>
      </c>
      <c r="N168" s="105"/>
    </row>
    <row r="169" ht="18" customHeight="1" spans="1:14">
      <c r="A169" s="77" t="s">
        <v>311</v>
      </c>
      <c r="B169" s="77" t="s">
        <v>179</v>
      </c>
      <c r="C169" s="105" t="s">
        <v>237</v>
      </c>
      <c r="D169" s="105" t="s">
        <v>312</v>
      </c>
      <c r="E169" s="106">
        <v>4</v>
      </c>
      <c r="F169" s="77" t="s">
        <v>18</v>
      </c>
      <c r="G169" s="77" t="s">
        <v>18</v>
      </c>
      <c r="H169" s="105" t="s">
        <v>291</v>
      </c>
      <c r="I169" s="105" t="s">
        <v>20</v>
      </c>
      <c r="J169" s="105"/>
      <c r="K169" s="77" t="s">
        <v>21</v>
      </c>
      <c r="L169" s="77">
        <f t="shared" si="5"/>
        <v>4</v>
      </c>
      <c r="M169" s="77">
        <f t="shared" si="6"/>
        <v>0.6</v>
      </c>
      <c r="N169" s="105"/>
    </row>
    <row r="170" ht="18" customHeight="1" spans="1:14">
      <c r="A170" s="77" t="s">
        <v>313</v>
      </c>
      <c r="B170" s="77" t="s">
        <v>179</v>
      </c>
      <c r="C170" s="105" t="s">
        <v>237</v>
      </c>
      <c r="D170" s="105" t="s">
        <v>314</v>
      </c>
      <c r="E170" s="106">
        <v>1</v>
      </c>
      <c r="F170" s="77" t="s">
        <v>18</v>
      </c>
      <c r="G170" s="77" t="s">
        <v>18</v>
      </c>
      <c r="H170" s="105" t="s">
        <v>100</v>
      </c>
      <c r="I170" s="105" t="s">
        <v>63</v>
      </c>
      <c r="J170" s="105"/>
      <c r="K170" s="77" t="s">
        <v>21</v>
      </c>
      <c r="L170" s="77">
        <f t="shared" si="5"/>
        <v>1</v>
      </c>
      <c r="M170" s="77">
        <f t="shared" si="6"/>
        <v>0.15</v>
      </c>
      <c r="N170" s="105"/>
    </row>
    <row r="171" ht="18" customHeight="1" spans="1:14">
      <c r="A171" s="77" t="s">
        <v>315</v>
      </c>
      <c r="B171" s="77" t="s">
        <v>179</v>
      </c>
      <c r="C171" s="77" t="s">
        <v>316</v>
      </c>
      <c r="D171" s="77" t="s">
        <v>317</v>
      </c>
      <c r="E171" s="111">
        <v>4</v>
      </c>
      <c r="F171" s="77" t="s">
        <v>18</v>
      </c>
      <c r="G171" s="77" t="s">
        <v>18</v>
      </c>
      <c r="H171" s="77" t="s">
        <v>106</v>
      </c>
      <c r="I171" s="77" t="s">
        <v>202</v>
      </c>
      <c r="J171" s="77">
        <v>1</v>
      </c>
      <c r="K171" s="77" t="s">
        <v>21</v>
      </c>
      <c r="L171" s="77">
        <f t="shared" si="5"/>
        <v>3</v>
      </c>
      <c r="M171" s="77">
        <f t="shared" si="6"/>
        <v>0.45</v>
      </c>
      <c r="N171" s="80" t="s">
        <v>182</v>
      </c>
    </row>
    <row r="172" ht="18" customHeight="1" spans="1:14">
      <c r="A172" s="77" t="s">
        <v>318</v>
      </c>
      <c r="B172" s="77" t="s">
        <v>179</v>
      </c>
      <c r="C172" s="77" t="s">
        <v>316</v>
      </c>
      <c r="D172" s="77" t="s">
        <v>319</v>
      </c>
      <c r="E172" s="111">
        <v>3</v>
      </c>
      <c r="F172" s="77" t="s">
        <v>18</v>
      </c>
      <c r="G172" s="77" t="s">
        <v>18</v>
      </c>
      <c r="H172" s="77" t="s">
        <v>127</v>
      </c>
      <c r="I172" s="77" t="s">
        <v>320</v>
      </c>
      <c r="J172" s="77">
        <v>1</v>
      </c>
      <c r="K172" s="77" t="s">
        <v>21</v>
      </c>
      <c r="L172" s="77">
        <f t="shared" si="5"/>
        <v>2</v>
      </c>
      <c r="M172" s="77">
        <f t="shared" si="6"/>
        <v>0.3</v>
      </c>
      <c r="N172" s="80" t="s">
        <v>182</v>
      </c>
    </row>
    <row r="173" ht="18" customHeight="1" spans="1:14">
      <c r="A173" s="77" t="s">
        <v>321</v>
      </c>
      <c r="B173" s="77" t="s">
        <v>179</v>
      </c>
      <c r="C173" s="77" t="s">
        <v>316</v>
      </c>
      <c r="D173" s="77" t="s">
        <v>322</v>
      </c>
      <c r="E173" s="111">
        <v>3</v>
      </c>
      <c r="F173" s="77" t="s">
        <v>18</v>
      </c>
      <c r="G173" s="77" t="s">
        <v>18</v>
      </c>
      <c r="H173" s="77" t="s">
        <v>113</v>
      </c>
      <c r="I173" s="77" t="s">
        <v>208</v>
      </c>
      <c r="J173" s="77"/>
      <c r="K173" s="77" t="s">
        <v>21</v>
      </c>
      <c r="L173" s="77">
        <f t="shared" ref="L173:L223" si="7">E173-J173</f>
        <v>3</v>
      </c>
      <c r="M173" s="77">
        <f t="shared" ref="M173:M223" si="8">L173*0.15</f>
        <v>0.45</v>
      </c>
      <c r="N173" s="77"/>
    </row>
    <row r="174" ht="18" customHeight="1" spans="1:14">
      <c r="A174" s="77" t="s">
        <v>323</v>
      </c>
      <c r="B174" s="77" t="s">
        <v>179</v>
      </c>
      <c r="C174" s="77" t="s">
        <v>316</v>
      </c>
      <c r="D174" s="77" t="s">
        <v>324</v>
      </c>
      <c r="E174" s="111">
        <v>6</v>
      </c>
      <c r="F174" s="77" t="s">
        <v>18</v>
      </c>
      <c r="G174" s="77" t="s">
        <v>18</v>
      </c>
      <c r="H174" s="77" t="s">
        <v>113</v>
      </c>
      <c r="I174" s="77" t="s">
        <v>206</v>
      </c>
      <c r="J174" s="77">
        <v>1</v>
      </c>
      <c r="K174" s="77" t="s">
        <v>21</v>
      </c>
      <c r="L174" s="77">
        <f t="shared" si="7"/>
        <v>5</v>
      </c>
      <c r="M174" s="77">
        <f t="shared" si="8"/>
        <v>0.75</v>
      </c>
      <c r="N174" s="77" t="s">
        <v>189</v>
      </c>
    </row>
    <row r="175" ht="18" customHeight="1" spans="1:14">
      <c r="A175" s="77" t="s">
        <v>325</v>
      </c>
      <c r="B175" s="77" t="s">
        <v>179</v>
      </c>
      <c r="C175" s="77" t="s">
        <v>316</v>
      </c>
      <c r="D175" s="77" t="s">
        <v>326</v>
      </c>
      <c r="E175" s="111">
        <v>5</v>
      </c>
      <c r="F175" s="77" t="s">
        <v>18</v>
      </c>
      <c r="G175" s="77" t="s">
        <v>18</v>
      </c>
      <c r="H175" s="77" t="s">
        <v>185</v>
      </c>
      <c r="I175" s="77" t="s">
        <v>327</v>
      </c>
      <c r="J175" s="77"/>
      <c r="K175" s="77" t="s">
        <v>21</v>
      </c>
      <c r="L175" s="77">
        <f t="shared" si="7"/>
        <v>5</v>
      </c>
      <c r="M175" s="77">
        <f t="shared" si="8"/>
        <v>0.75</v>
      </c>
      <c r="N175" s="77"/>
    </row>
    <row r="176" ht="18" customHeight="1" spans="1:14">
      <c r="A176" s="77" t="s">
        <v>328</v>
      </c>
      <c r="B176" s="77" t="s">
        <v>179</v>
      </c>
      <c r="C176" s="77" t="s">
        <v>316</v>
      </c>
      <c r="D176" s="77" t="s">
        <v>329</v>
      </c>
      <c r="E176" s="111">
        <v>5</v>
      </c>
      <c r="F176" s="77" t="s">
        <v>18</v>
      </c>
      <c r="G176" s="77" t="s">
        <v>18</v>
      </c>
      <c r="H176" s="77" t="s">
        <v>185</v>
      </c>
      <c r="I176" s="77" t="s">
        <v>327</v>
      </c>
      <c r="J176" s="77">
        <v>1</v>
      </c>
      <c r="K176" s="77" t="s">
        <v>21</v>
      </c>
      <c r="L176" s="77">
        <f t="shared" si="7"/>
        <v>4</v>
      </c>
      <c r="M176" s="77">
        <f t="shared" si="8"/>
        <v>0.6</v>
      </c>
      <c r="N176" s="80" t="s">
        <v>182</v>
      </c>
    </row>
    <row r="177" ht="18" customHeight="1" spans="1:14">
      <c r="A177" s="77" t="s">
        <v>330</v>
      </c>
      <c r="B177" s="77" t="s">
        <v>179</v>
      </c>
      <c r="C177" s="77" t="s">
        <v>316</v>
      </c>
      <c r="D177" s="77" t="s">
        <v>331</v>
      </c>
      <c r="E177" s="111">
        <v>4</v>
      </c>
      <c r="F177" s="77" t="s">
        <v>18</v>
      </c>
      <c r="G177" s="77" t="s">
        <v>18</v>
      </c>
      <c r="H177" s="77" t="s">
        <v>185</v>
      </c>
      <c r="I177" s="77" t="s">
        <v>327</v>
      </c>
      <c r="J177" s="77">
        <v>1</v>
      </c>
      <c r="K177" s="77" t="s">
        <v>21</v>
      </c>
      <c r="L177" s="77">
        <f t="shared" si="7"/>
        <v>3</v>
      </c>
      <c r="M177" s="77">
        <f t="shared" si="8"/>
        <v>0.45</v>
      </c>
      <c r="N177" s="77" t="s">
        <v>189</v>
      </c>
    </row>
    <row r="178" ht="18" customHeight="1" spans="1:14">
      <c r="A178" s="77" t="s">
        <v>332</v>
      </c>
      <c r="B178" s="77" t="s">
        <v>179</v>
      </c>
      <c r="C178" s="77" t="s">
        <v>316</v>
      </c>
      <c r="D178" s="77" t="s">
        <v>333</v>
      </c>
      <c r="E178" s="111">
        <v>5</v>
      </c>
      <c r="F178" s="77" t="s">
        <v>18</v>
      </c>
      <c r="G178" s="77" t="s">
        <v>18</v>
      </c>
      <c r="H178" s="77" t="s">
        <v>185</v>
      </c>
      <c r="I178" s="77" t="s">
        <v>334</v>
      </c>
      <c r="J178" s="77"/>
      <c r="K178" s="77" t="s">
        <v>21</v>
      </c>
      <c r="L178" s="77">
        <f t="shared" si="7"/>
        <v>5</v>
      </c>
      <c r="M178" s="77">
        <f t="shared" si="8"/>
        <v>0.75</v>
      </c>
      <c r="N178" s="77"/>
    </row>
    <row r="179" ht="18" customHeight="1" spans="1:14">
      <c r="A179" s="77" t="s">
        <v>335</v>
      </c>
      <c r="B179" s="77" t="s">
        <v>179</v>
      </c>
      <c r="C179" s="77" t="s">
        <v>316</v>
      </c>
      <c r="D179" s="77" t="s">
        <v>336</v>
      </c>
      <c r="E179" s="111">
        <v>6</v>
      </c>
      <c r="F179" s="77" t="s">
        <v>18</v>
      </c>
      <c r="G179" s="77" t="s">
        <v>18</v>
      </c>
      <c r="H179" s="77" t="s">
        <v>127</v>
      </c>
      <c r="I179" s="77" t="s">
        <v>334</v>
      </c>
      <c r="J179" s="77"/>
      <c r="K179" s="77" t="s">
        <v>21</v>
      </c>
      <c r="L179" s="77">
        <f t="shared" si="7"/>
        <v>6</v>
      </c>
      <c r="M179" s="77">
        <f t="shared" si="8"/>
        <v>0.9</v>
      </c>
      <c r="N179" s="77"/>
    </row>
    <row r="180" ht="18" customHeight="1" spans="1:14">
      <c r="A180" s="77" t="s">
        <v>337</v>
      </c>
      <c r="B180" s="77" t="s">
        <v>179</v>
      </c>
      <c r="C180" s="77" t="s">
        <v>316</v>
      </c>
      <c r="D180" s="77" t="s">
        <v>338</v>
      </c>
      <c r="E180" s="111">
        <v>4</v>
      </c>
      <c r="F180" s="77" t="s">
        <v>18</v>
      </c>
      <c r="G180" s="77" t="s">
        <v>18</v>
      </c>
      <c r="H180" s="77" t="s">
        <v>127</v>
      </c>
      <c r="I180" s="77" t="s">
        <v>339</v>
      </c>
      <c r="J180" s="77"/>
      <c r="K180" s="77" t="s">
        <v>21</v>
      </c>
      <c r="L180" s="77">
        <f t="shared" si="7"/>
        <v>4</v>
      </c>
      <c r="M180" s="77">
        <f t="shared" si="8"/>
        <v>0.6</v>
      </c>
      <c r="N180" s="77"/>
    </row>
    <row r="181" ht="18" customHeight="1" spans="1:14">
      <c r="A181" s="77" t="s">
        <v>340</v>
      </c>
      <c r="B181" s="77" t="s">
        <v>179</v>
      </c>
      <c r="C181" s="77" t="s">
        <v>316</v>
      </c>
      <c r="D181" s="77" t="s">
        <v>341</v>
      </c>
      <c r="E181" s="111">
        <v>6</v>
      </c>
      <c r="F181" s="77" t="s">
        <v>18</v>
      </c>
      <c r="G181" s="77" t="s">
        <v>18</v>
      </c>
      <c r="H181" s="77" t="s">
        <v>100</v>
      </c>
      <c r="I181" s="77" t="s">
        <v>63</v>
      </c>
      <c r="J181" s="77">
        <v>1</v>
      </c>
      <c r="K181" s="77" t="s">
        <v>21</v>
      </c>
      <c r="L181" s="77">
        <f t="shared" si="7"/>
        <v>5</v>
      </c>
      <c r="M181" s="77">
        <f t="shared" si="8"/>
        <v>0.75</v>
      </c>
      <c r="N181" s="77" t="s">
        <v>189</v>
      </c>
    </row>
    <row r="182" ht="18" customHeight="1" spans="1:14">
      <c r="A182" s="77" t="s">
        <v>342</v>
      </c>
      <c r="B182" s="77" t="s">
        <v>179</v>
      </c>
      <c r="C182" s="77" t="s">
        <v>316</v>
      </c>
      <c r="D182" s="77" t="s">
        <v>343</v>
      </c>
      <c r="E182" s="111">
        <v>4</v>
      </c>
      <c r="F182" s="77" t="s">
        <v>18</v>
      </c>
      <c r="G182" s="77" t="s">
        <v>18</v>
      </c>
      <c r="H182" s="77" t="s">
        <v>127</v>
      </c>
      <c r="I182" s="77" t="s">
        <v>339</v>
      </c>
      <c r="J182" s="77"/>
      <c r="K182" s="77" t="s">
        <v>21</v>
      </c>
      <c r="L182" s="77">
        <f t="shared" si="7"/>
        <v>4</v>
      </c>
      <c r="M182" s="77">
        <f t="shared" si="8"/>
        <v>0.6</v>
      </c>
      <c r="N182" s="77"/>
    </row>
    <row r="183" ht="18" customHeight="1" spans="1:14">
      <c r="A183" s="77" t="s">
        <v>344</v>
      </c>
      <c r="B183" s="77" t="s">
        <v>179</v>
      </c>
      <c r="C183" s="77" t="s">
        <v>316</v>
      </c>
      <c r="D183" s="77" t="s">
        <v>345</v>
      </c>
      <c r="E183" s="111">
        <v>4</v>
      </c>
      <c r="F183" s="77" t="s">
        <v>18</v>
      </c>
      <c r="G183" s="77" t="s">
        <v>18</v>
      </c>
      <c r="H183" s="77" t="s">
        <v>127</v>
      </c>
      <c r="I183" s="77" t="s">
        <v>339</v>
      </c>
      <c r="J183" s="77"/>
      <c r="K183" s="77" t="s">
        <v>21</v>
      </c>
      <c r="L183" s="77">
        <f t="shared" si="7"/>
        <v>4</v>
      </c>
      <c r="M183" s="77">
        <f t="shared" si="8"/>
        <v>0.6</v>
      </c>
      <c r="N183" s="77"/>
    </row>
    <row r="184" ht="18" customHeight="1" spans="1:14">
      <c r="A184" s="77" t="s">
        <v>346</v>
      </c>
      <c r="B184" s="77" t="s">
        <v>179</v>
      </c>
      <c r="C184" s="77" t="s">
        <v>316</v>
      </c>
      <c r="D184" s="77" t="s">
        <v>347</v>
      </c>
      <c r="E184" s="111">
        <v>5</v>
      </c>
      <c r="F184" s="77" t="s">
        <v>18</v>
      </c>
      <c r="G184" s="77" t="s">
        <v>18</v>
      </c>
      <c r="H184" s="77" t="s">
        <v>348</v>
      </c>
      <c r="I184" s="77" t="s">
        <v>20</v>
      </c>
      <c r="J184" s="77">
        <v>1</v>
      </c>
      <c r="K184" s="77" t="s">
        <v>21</v>
      </c>
      <c r="L184" s="77">
        <f t="shared" si="7"/>
        <v>4</v>
      </c>
      <c r="M184" s="77">
        <f t="shared" si="8"/>
        <v>0.6</v>
      </c>
      <c r="N184" s="77" t="s">
        <v>189</v>
      </c>
    </row>
    <row r="185" ht="18" customHeight="1" spans="1:14">
      <c r="A185" s="77" t="s">
        <v>349</v>
      </c>
      <c r="B185" s="77" t="s">
        <v>179</v>
      </c>
      <c r="C185" s="77" t="s">
        <v>316</v>
      </c>
      <c r="D185" s="77" t="s">
        <v>350</v>
      </c>
      <c r="E185" s="111">
        <v>2</v>
      </c>
      <c r="F185" s="77" t="s">
        <v>18</v>
      </c>
      <c r="G185" s="77" t="s">
        <v>18</v>
      </c>
      <c r="H185" s="77" t="s">
        <v>351</v>
      </c>
      <c r="I185" s="77" t="s">
        <v>20</v>
      </c>
      <c r="J185" s="77"/>
      <c r="K185" s="77" t="s">
        <v>21</v>
      </c>
      <c r="L185" s="77">
        <f t="shared" si="7"/>
        <v>2</v>
      </c>
      <c r="M185" s="77">
        <f t="shared" si="8"/>
        <v>0.3</v>
      </c>
      <c r="N185" s="77"/>
    </row>
    <row r="186" ht="18" customHeight="1" spans="1:14">
      <c r="A186" s="77" t="s">
        <v>352</v>
      </c>
      <c r="B186" s="77" t="s">
        <v>179</v>
      </c>
      <c r="C186" s="77" t="s">
        <v>316</v>
      </c>
      <c r="D186" s="77" t="s">
        <v>353</v>
      </c>
      <c r="E186" s="111">
        <v>4</v>
      </c>
      <c r="F186" s="77" t="s">
        <v>18</v>
      </c>
      <c r="G186" s="77" t="s">
        <v>18</v>
      </c>
      <c r="H186" s="77" t="s">
        <v>351</v>
      </c>
      <c r="I186" s="77" t="s">
        <v>20</v>
      </c>
      <c r="J186" s="77">
        <v>1</v>
      </c>
      <c r="K186" s="77" t="s">
        <v>21</v>
      </c>
      <c r="L186" s="77">
        <f t="shared" si="7"/>
        <v>3</v>
      </c>
      <c r="M186" s="77">
        <f t="shared" si="8"/>
        <v>0.45</v>
      </c>
      <c r="N186" s="77" t="s">
        <v>182</v>
      </c>
    </row>
    <row r="187" ht="18" customHeight="1" spans="1:14">
      <c r="A187" s="77" t="s">
        <v>354</v>
      </c>
      <c r="B187" s="77" t="s">
        <v>179</v>
      </c>
      <c r="C187" s="77" t="s">
        <v>316</v>
      </c>
      <c r="D187" s="77" t="s">
        <v>355</v>
      </c>
      <c r="E187" s="111">
        <v>6</v>
      </c>
      <c r="F187" s="77" t="s">
        <v>18</v>
      </c>
      <c r="G187" s="77" t="s">
        <v>18</v>
      </c>
      <c r="H187" s="77" t="s">
        <v>134</v>
      </c>
      <c r="I187" s="77" t="s">
        <v>356</v>
      </c>
      <c r="J187" s="77">
        <v>1</v>
      </c>
      <c r="K187" s="77" t="s">
        <v>21</v>
      </c>
      <c r="L187" s="77">
        <f t="shared" si="7"/>
        <v>5</v>
      </c>
      <c r="M187" s="77">
        <f t="shared" si="8"/>
        <v>0.75</v>
      </c>
      <c r="N187" s="77" t="s">
        <v>189</v>
      </c>
    </row>
    <row r="188" ht="18" customHeight="1" spans="1:14">
      <c r="A188" s="77" t="s">
        <v>357</v>
      </c>
      <c r="B188" s="77" t="s">
        <v>179</v>
      </c>
      <c r="C188" s="77" t="s">
        <v>316</v>
      </c>
      <c r="D188" s="77" t="s">
        <v>358</v>
      </c>
      <c r="E188" s="111">
        <v>4</v>
      </c>
      <c r="F188" s="77" t="s">
        <v>18</v>
      </c>
      <c r="G188" s="77" t="s">
        <v>18</v>
      </c>
      <c r="H188" s="77" t="s">
        <v>106</v>
      </c>
      <c r="I188" s="77" t="s">
        <v>359</v>
      </c>
      <c r="J188" s="77">
        <v>1</v>
      </c>
      <c r="K188" s="77" t="s">
        <v>21</v>
      </c>
      <c r="L188" s="77">
        <f t="shared" si="7"/>
        <v>3</v>
      </c>
      <c r="M188" s="77">
        <f t="shared" si="8"/>
        <v>0.45</v>
      </c>
      <c r="N188" s="77" t="s">
        <v>182</v>
      </c>
    </row>
    <row r="189" ht="18" customHeight="1" spans="1:14">
      <c r="A189" s="77" t="s">
        <v>360</v>
      </c>
      <c r="B189" s="77" t="s">
        <v>179</v>
      </c>
      <c r="C189" s="77" t="s">
        <v>316</v>
      </c>
      <c r="D189" s="77" t="s">
        <v>361</v>
      </c>
      <c r="E189" s="111">
        <v>5</v>
      </c>
      <c r="F189" s="77" t="s">
        <v>18</v>
      </c>
      <c r="G189" s="77" t="s">
        <v>18</v>
      </c>
      <c r="H189" s="77" t="s">
        <v>134</v>
      </c>
      <c r="I189" s="77" t="s">
        <v>362</v>
      </c>
      <c r="J189" s="77">
        <v>1</v>
      </c>
      <c r="K189" s="77" t="s">
        <v>21</v>
      </c>
      <c r="L189" s="77">
        <f t="shared" si="7"/>
        <v>4</v>
      </c>
      <c r="M189" s="77">
        <f t="shared" si="8"/>
        <v>0.6</v>
      </c>
      <c r="N189" s="77" t="s">
        <v>182</v>
      </c>
    </row>
    <row r="190" ht="18" customHeight="1" spans="1:14">
      <c r="A190" s="77" t="s">
        <v>363</v>
      </c>
      <c r="B190" s="77" t="s">
        <v>179</v>
      </c>
      <c r="C190" s="77" t="s">
        <v>316</v>
      </c>
      <c r="D190" s="77" t="s">
        <v>364</v>
      </c>
      <c r="E190" s="111">
        <v>4</v>
      </c>
      <c r="F190" s="77" t="s">
        <v>18</v>
      </c>
      <c r="G190" s="77" t="s">
        <v>18</v>
      </c>
      <c r="H190" s="77" t="s">
        <v>134</v>
      </c>
      <c r="I190" s="77" t="s">
        <v>356</v>
      </c>
      <c r="J190" s="77"/>
      <c r="K190" s="77" t="s">
        <v>21</v>
      </c>
      <c r="L190" s="77">
        <f t="shared" si="7"/>
        <v>4</v>
      </c>
      <c r="M190" s="77">
        <f t="shared" si="8"/>
        <v>0.6</v>
      </c>
      <c r="N190" s="112"/>
    </row>
    <row r="191" ht="18" customHeight="1" spans="1:14">
      <c r="A191" s="77" t="s">
        <v>365</v>
      </c>
      <c r="B191" s="77" t="s">
        <v>179</v>
      </c>
      <c r="C191" s="77" t="s">
        <v>316</v>
      </c>
      <c r="D191" s="77" t="s">
        <v>366</v>
      </c>
      <c r="E191" s="111">
        <v>4</v>
      </c>
      <c r="F191" s="77" t="s">
        <v>18</v>
      </c>
      <c r="G191" s="77" t="s">
        <v>18</v>
      </c>
      <c r="H191" s="77" t="s">
        <v>106</v>
      </c>
      <c r="I191" s="77" t="s">
        <v>24</v>
      </c>
      <c r="J191" s="77">
        <v>2</v>
      </c>
      <c r="K191" s="77" t="s">
        <v>21</v>
      </c>
      <c r="L191" s="77">
        <f t="shared" si="7"/>
        <v>2</v>
      </c>
      <c r="M191" s="77">
        <f t="shared" si="8"/>
        <v>0.3</v>
      </c>
      <c r="N191" s="77" t="s">
        <v>182</v>
      </c>
    </row>
    <row r="192" ht="18" customHeight="1" spans="1:14">
      <c r="A192" s="77" t="s">
        <v>367</v>
      </c>
      <c r="B192" s="77" t="s">
        <v>179</v>
      </c>
      <c r="C192" s="77" t="s">
        <v>316</v>
      </c>
      <c r="D192" s="77" t="s">
        <v>368</v>
      </c>
      <c r="E192" s="111">
        <v>5</v>
      </c>
      <c r="F192" s="77" t="s">
        <v>18</v>
      </c>
      <c r="G192" s="77" t="s">
        <v>18</v>
      </c>
      <c r="H192" s="77" t="s">
        <v>134</v>
      </c>
      <c r="I192" s="77" t="s">
        <v>356</v>
      </c>
      <c r="J192" s="77"/>
      <c r="K192" s="77" t="s">
        <v>21</v>
      </c>
      <c r="L192" s="77">
        <f t="shared" si="7"/>
        <v>5</v>
      </c>
      <c r="M192" s="77">
        <f t="shared" si="8"/>
        <v>0.75</v>
      </c>
      <c r="N192" s="112"/>
    </row>
    <row r="193" ht="18" customHeight="1" spans="1:14">
      <c r="A193" s="77" t="s">
        <v>369</v>
      </c>
      <c r="B193" s="77" t="s">
        <v>179</v>
      </c>
      <c r="C193" s="105" t="s">
        <v>316</v>
      </c>
      <c r="D193" s="105" t="s">
        <v>370</v>
      </c>
      <c r="E193" s="113">
        <v>2</v>
      </c>
      <c r="F193" s="77" t="s">
        <v>18</v>
      </c>
      <c r="G193" s="77" t="s">
        <v>18</v>
      </c>
      <c r="H193" s="105" t="s">
        <v>127</v>
      </c>
      <c r="I193" s="127">
        <v>500</v>
      </c>
      <c r="J193" s="127"/>
      <c r="K193" s="77" t="s">
        <v>21</v>
      </c>
      <c r="L193" s="77">
        <f t="shared" si="7"/>
        <v>2</v>
      </c>
      <c r="M193" s="77">
        <f t="shared" si="8"/>
        <v>0.3</v>
      </c>
      <c r="N193" s="127"/>
    </row>
    <row r="194" ht="18" customHeight="1" spans="1:14">
      <c r="A194" s="77" t="s">
        <v>371</v>
      </c>
      <c r="B194" s="77" t="s">
        <v>179</v>
      </c>
      <c r="C194" s="105" t="s">
        <v>316</v>
      </c>
      <c r="D194" s="105" t="s">
        <v>372</v>
      </c>
      <c r="E194" s="106">
        <v>3</v>
      </c>
      <c r="F194" s="77" t="s">
        <v>18</v>
      </c>
      <c r="G194" s="77" t="s">
        <v>18</v>
      </c>
      <c r="H194" s="105" t="s">
        <v>127</v>
      </c>
      <c r="I194" s="127">
        <v>1000</v>
      </c>
      <c r="J194" s="127">
        <v>1</v>
      </c>
      <c r="K194" s="77" t="s">
        <v>21</v>
      </c>
      <c r="L194" s="77">
        <f t="shared" si="7"/>
        <v>2</v>
      </c>
      <c r="M194" s="77">
        <f t="shared" si="8"/>
        <v>0.3</v>
      </c>
      <c r="N194" s="105" t="s">
        <v>189</v>
      </c>
    </row>
    <row r="195" ht="18" customHeight="1" spans="1:14">
      <c r="A195" s="77" t="s">
        <v>373</v>
      </c>
      <c r="B195" s="77" t="s">
        <v>179</v>
      </c>
      <c r="C195" s="105" t="s">
        <v>316</v>
      </c>
      <c r="D195" s="105" t="s">
        <v>374</v>
      </c>
      <c r="E195" s="114">
        <v>4</v>
      </c>
      <c r="F195" s="77" t="s">
        <v>18</v>
      </c>
      <c r="G195" s="77" t="s">
        <v>18</v>
      </c>
      <c r="H195" s="105" t="s">
        <v>106</v>
      </c>
      <c r="I195" s="105" t="s">
        <v>163</v>
      </c>
      <c r="J195" s="127">
        <v>1</v>
      </c>
      <c r="K195" s="77" t="s">
        <v>21</v>
      </c>
      <c r="L195" s="77">
        <f t="shared" si="7"/>
        <v>3</v>
      </c>
      <c r="M195" s="77">
        <f t="shared" si="8"/>
        <v>0.45</v>
      </c>
      <c r="N195" s="105" t="s">
        <v>182</v>
      </c>
    </row>
    <row r="196" ht="18" customHeight="1" spans="1:14">
      <c r="A196" s="77" t="s">
        <v>375</v>
      </c>
      <c r="B196" s="77" t="s">
        <v>179</v>
      </c>
      <c r="C196" s="105" t="s">
        <v>316</v>
      </c>
      <c r="D196" s="105" t="s">
        <v>376</v>
      </c>
      <c r="E196" s="113">
        <v>6</v>
      </c>
      <c r="F196" s="77" t="s">
        <v>18</v>
      </c>
      <c r="G196" s="77" t="s">
        <v>18</v>
      </c>
      <c r="H196" s="105" t="s">
        <v>127</v>
      </c>
      <c r="I196" s="127">
        <v>500</v>
      </c>
      <c r="J196" s="127"/>
      <c r="K196" s="77" t="s">
        <v>21</v>
      </c>
      <c r="L196" s="77">
        <f t="shared" si="7"/>
        <v>6</v>
      </c>
      <c r="M196" s="77">
        <f t="shared" si="8"/>
        <v>0.9</v>
      </c>
      <c r="N196" s="127"/>
    </row>
    <row r="197" ht="18" customHeight="1" spans="1:14">
      <c r="A197" s="77" t="s">
        <v>377</v>
      </c>
      <c r="B197" s="77" t="s">
        <v>179</v>
      </c>
      <c r="C197" s="105" t="s">
        <v>316</v>
      </c>
      <c r="D197" s="105" t="s">
        <v>378</v>
      </c>
      <c r="E197" s="113">
        <v>5</v>
      </c>
      <c r="F197" s="77" t="s">
        <v>18</v>
      </c>
      <c r="G197" s="77" t="s">
        <v>18</v>
      </c>
      <c r="H197" s="105" t="s">
        <v>106</v>
      </c>
      <c r="I197" s="105" t="s">
        <v>163</v>
      </c>
      <c r="J197" s="127"/>
      <c r="K197" s="77" t="s">
        <v>21</v>
      </c>
      <c r="L197" s="77">
        <f t="shared" si="7"/>
        <v>5</v>
      </c>
      <c r="M197" s="77">
        <f t="shared" si="8"/>
        <v>0.75</v>
      </c>
      <c r="N197" s="127"/>
    </row>
    <row r="198" ht="18" customHeight="1" spans="1:14">
      <c r="A198" s="77" t="s">
        <v>379</v>
      </c>
      <c r="B198" s="77" t="s">
        <v>179</v>
      </c>
      <c r="C198" s="77" t="s">
        <v>380</v>
      </c>
      <c r="D198" s="107" t="s">
        <v>381</v>
      </c>
      <c r="E198" s="108">
        <v>6</v>
      </c>
      <c r="F198" s="44" t="s">
        <v>18</v>
      </c>
      <c r="G198" s="44" t="s">
        <v>18</v>
      </c>
      <c r="H198" s="109" t="s">
        <v>127</v>
      </c>
      <c r="I198" s="109" t="s">
        <v>20</v>
      </c>
      <c r="J198" s="77">
        <v>1</v>
      </c>
      <c r="K198" s="77" t="s">
        <v>21</v>
      </c>
      <c r="L198" s="77">
        <f t="shared" si="7"/>
        <v>5</v>
      </c>
      <c r="M198" s="77">
        <f t="shared" si="8"/>
        <v>0.75</v>
      </c>
      <c r="N198" s="77" t="s">
        <v>182</v>
      </c>
    </row>
    <row r="199" ht="18" customHeight="1" spans="1:14">
      <c r="A199" s="77" t="s">
        <v>382</v>
      </c>
      <c r="B199" s="77" t="s">
        <v>179</v>
      </c>
      <c r="C199" s="77" t="s">
        <v>380</v>
      </c>
      <c r="D199" s="107" t="s">
        <v>383</v>
      </c>
      <c r="E199" s="108">
        <v>4</v>
      </c>
      <c r="F199" s="44" t="s">
        <v>18</v>
      </c>
      <c r="G199" s="44" t="s">
        <v>18</v>
      </c>
      <c r="H199" s="109" t="s">
        <v>127</v>
      </c>
      <c r="I199" s="109" t="s">
        <v>20</v>
      </c>
      <c r="J199" s="77">
        <v>2</v>
      </c>
      <c r="K199" s="77" t="s">
        <v>21</v>
      </c>
      <c r="L199" s="77">
        <f t="shared" si="7"/>
        <v>2</v>
      </c>
      <c r="M199" s="77">
        <f t="shared" si="8"/>
        <v>0.3</v>
      </c>
      <c r="N199" s="77" t="s">
        <v>239</v>
      </c>
    </row>
    <row r="200" ht="18" customHeight="1" spans="1:14">
      <c r="A200" s="77" t="s">
        <v>384</v>
      </c>
      <c r="B200" s="77" t="s">
        <v>179</v>
      </c>
      <c r="C200" s="77" t="s">
        <v>380</v>
      </c>
      <c r="D200" s="109" t="s">
        <v>385</v>
      </c>
      <c r="E200" s="110">
        <v>4</v>
      </c>
      <c r="F200" s="44" t="s">
        <v>18</v>
      </c>
      <c r="G200" s="44" t="s">
        <v>18</v>
      </c>
      <c r="H200" s="109" t="s">
        <v>185</v>
      </c>
      <c r="I200" s="109" t="s">
        <v>20</v>
      </c>
      <c r="J200" s="77">
        <v>2</v>
      </c>
      <c r="K200" s="77" t="s">
        <v>21</v>
      </c>
      <c r="L200" s="77">
        <f t="shared" si="7"/>
        <v>2</v>
      </c>
      <c r="M200" s="77">
        <f t="shared" si="8"/>
        <v>0.3</v>
      </c>
      <c r="N200" s="105" t="s">
        <v>189</v>
      </c>
    </row>
    <row r="201" ht="18" customHeight="1" spans="1:14">
      <c r="A201" s="77" t="s">
        <v>386</v>
      </c>
      <c r="B201" s="77" t="s">
        <v>179</v>
      </c>
      <c r="C201" s="77" t="s">
        <v>380</v>
      </c>
      <c r="D201" s="109" t="s">
        <v>387</v>
      </c>
      <c r="E201" s="110">
        <v>4</v>
      </c>
      <c r="F201" s="44" t="s">
        <v>18</v>
      </c>
      <c r="G201" s="44" t="s">
        <v>18</v>
      </c>
      <c r="H201" s="109" t="s">
        <v>185</v>
      </c>
      <c r="I201" s="109" t="s">
        <v>20</v>
      </c>
      <c r="J201" s="77"/>
      <c r="K201" s="77" t="s">
        <v>21</v>
      </c>
      <c r="L201" s="77">
        <f t="shared" si="7"/>
        <v>4</v>
      </c>
      <c r="M201" s="77">
        <f t="shared" si="8"/>
        <v>0.6</v>
      </c>
      <c r="N201" s="77"/>
    </row>
    <row r="202" ht="18" customHeight="1" spans="1:14">
      <c r="A202" s="77" t="s">
        <v>388</v>
      </c>
      <c r="B202" s="77" t="s">
        <v>179</v>
      </c>
      <c r="C202" s="105" t="s">
        <v>380</v>
      </c>
      <c r="D202" s="105" t="s">
        <v>389</v>
      </c>
      <c r="E202" s="106">
        <v>3</v>
      </c>
      <c r="F202" s="77" t="s">
        <v>18</v>
      </c>
      <c r="G202" s="77" t="s">
        <v>18</v>
      </c>
      <c r="H202" s="105" t="s">
        <v>185</v>
      </c>
      <c r="I202" s="105" t="s">
        <v>20</v>
      </c>
      <c r="J202" s="105"/>
      <c r="K202" s="77" t="s">
        <v>21</v>
      </c>
      <c r="L202" s="77">
        <f t="shared" si="7"/>
        <v>3</v>
      </c>
      <c r="M202" s="77">
        <f t="shared" si="8"/>
        <v>0.45</v>
      </c>
      <c r="N202" s="105"/>
    </row>
    <row r="203" ht="18" customHeight="1" spans="1:14">
      <c r="A203" s="77" t="s">
        <v>390</v>
      </c>
      <c r="B203" s="77" t="s">
        <v>179</v>
      </c>
      <c r="C203" s="105" t="s">
        <v>380</v>
      </c>
      <c r="D203" s="105" t="s">
        <v>391</v>
      </c>
      <c r="E203" s="106">
        <v>4</v>
      </c>
      <c r="F203" s="77" t="s">
        <v>18</v>
      </c>
      <c r="G203" s="77" t="s">
        <v>18</v>
      </c>
      <c r="H203" s="105" t="s">
        <v>127</v>
      </c>
      <c r="I203" s="105" t="s">
        <v>20</v>
      </c>
      <c r="J203" s="105"/>
      <c r="K203" s="77" t="s">
        <v>21</v>
      </c>
      <c r="L203" s="77">
        <f t="shared" si="7"/>
        <v>4</v>
      </c>
      <c r="M203" s="77">
        <f t="shared" si="8"/>
        <v>0.6</v>
      </c>
      <c r="N203" s="105"/>
    </row>
    <row r="204" ht="18" customHeight="1" spans="1:14">
      <c r="A204" s="77" t="s">
        <v>392</v>
      </c>
      <c r="B204" s="77" t="s">
        <v>179</v>
      </c>
      <c r="C204" s="80" t="s">
        <v>380</v>
      </c>
      <c r="D204" s="80" t="s">
        <v>393</v>
      </c>
      <c r="E204" s="81">
        <v>2</v>
      </c>
      <c r="F204" s="80" t="s">
        <v>18</v>
      </c>
      <c r="G204" s="80" t="s">
        <v>18</v>
      </c>
      <c r="H204" s="80" t="s">
        <v>23</v>
      </c>
      <c r="I204" s="80" t="s">
        <v>359</v>
      </c>
      <c r="J204" s="80"/>
      <c r="K204" s="77" t="s">
        <v>21</v>
      </c>
      <c r="L204" s="77">
        <f t="shared" si="7"/>
        <v>2</v>
      </c>
      <c r="M204" s="77">
        <f t="shared" si="8"/>
        <v>0.3</v>
      </c>
      <c r="N204" s="80"/>
    </row>
    <row r="205" ht="18" customHeight="1" spans="1:14">
      <c r="A205" s="77" t="s">
        <v>394</v>
      </c>
      <c r="B205" s="77" t="s">
        <v>179</v>
      </c>
      <c r="C205" s="77" t="s">
        <v>395</v>
      </c>
      <c r="D205" s="77" t="s">
        <v>396</v>
      </c>
      <c r="E205" s="111">
        <v>3</v>
      </c>
      <c r="F205" s="77" t="s">
        <v>18</v>
      </c>
      <c r="G205" s="77" t="s">
        <v>18</v>
      </c>
      <c r="H205" s="77" t="s">
        <v>127</v>
      </c>
      <c r="I205" s="44" t="s">
        <v>397</v>
      </c>
      <c r="J205" s="77">
        <v>2</v>
      </c>
      <c r="K205" s="77" t="s">
        <v>21</v>
      </c>
      <c r="L205" s="77">
        <f t="shared" si="7"/>
        <v>1</v>
      </c>
      <c r="M205" s="77">
        <f t="shared" si="8"/>
        <v>0.15</v>
      </c>
      <c r="N205" s="105" t="s">
        <v>182</v>
      </c>
    </row>
    <row r="206" ht="18" customHeight="1" spans="1:14">
      <c r="A206" s="77" t="s">
        <v>398</v>
      </c>
      <c r="B206" s="77" t="s">
        <v>179</v>
      </c>
      <c r="C206" s="77" t="s">
        <v>395</v>
      </c>
      <c r="D206" s="77" t="s">
        <v>399</v>
      </c>
      <c r="E206" s="111">
        <v>4</v>
      </c>
      <c r="F206" s="77" t="s">
        <v>18</v>
      </c>
      <c r="G206" s="77" t="s">
        <v>18</v>
      </c>
      <c r="H206" s="77" t="s">
        <v>127</v>
      </c>
      <c r="I206" s="44" t="s">
        <v>400</v>
      </c>
      <c r="J206" s="77"/>
      <c r="K206" s="77" t="s">
        <v>21</v>
      </c>
      <c r="L206" s="77">
        <f t="shared" si="7"/>
        <v>4</v>
      </c>
      <c r="M206" s="77">
        <f t="shared" si="8"/>
        <v>0.6</v>
      </c>
      <c r="N206" s="77"/>
    </row>
    <row r="207" ht="18" customHeight="1" spans="1:14">
      <c r="A207" s="77" t="s">
        <v>401</v>
      </c>
      <c r="B207" s="77" t="s">
        <v>179</v>
      </c>
      <c r="C207" s="77" t="s">
        <v>395</v>
      </c>
      <c r="D207" s="77" t="s">
        <v>402</v>
      </c>
      <c r="E207" s="111">
        <v>4</v>
      </c>
      <c r="F207" s="77" t="s">
        <v>18</v>
      </c>
      <c r="G207" s="77" t="s">
        <v>18</v>
      </c>
      <c r="H207" s="77" t="s">
        <v>127</v>
      </c>
      <c r="I207" s="44" t="s">
        <v>403</v>
      </c>
      <c r="J207" s="77">
        <v>1</v>
      </c>
      <c r="K207" s="77" t="s">
        <v>21</v>
      </c>
      <c r="L207" s="77">
        <f t="shared" si="7"/>
        <v>3</v>
      </c>
      <c r="M207" s="77">
        <f t="shared" si="8"/>
        <v>0.45</v>
      </c>
      <c r="N207" s="105" t="s">
        <v>189</v>
      </c>
    </row>
    <row r="208" ht="18" customHeight="1" spans="1:14">
      <c r="A208" s="77" t="s">
        <v>404</v>
      </c>
      <c r="B208" s="77" t="s">
        <v>179</v>
      </c>
      <c r="C208" s="77" t="s">
        <v>395</v>
      </c>
      <c r="D208" s="77" t="s">
        <v>405</v>
      </c>
      <c r="E208" s="111">
        <v>3</v>
      </c>
      <c r="F208" s="77" t="s">
        <v>18</v>
      </c>
      <c r="G208" s="77" t="s">
        <v>18</v>
      </c>
      <c r="H208" s="77" t="s">
        <v>127</v>
      </c>
      <c r="I208" s="77" t="s">
        <v>20</v>
      </c>
      <c r="J208" s="77"/>
      <c r="K208" s="77" t="s">
        <v>21</v>
      </c>
      <c r="L208" s="77">
        <f t="shared" si="7"/>
        <v>3</v>
      </c>
      <c r="M208" s="77">
        <f t="shared" si="8"/>
        <v>0.45</v>
      </c>
      <c r="N208" s="77"/>
    </row>
    <row r="209" ht="18" customHeight="1" spans="1:14">
      <c r="A209" s="77" t="s">
        <v>406</v>
      </c>
      <c r="B209" s="77" t="s">
        <v>179</v>
      </c>
      <c r="C209" s="77" t="s">
        <v>395</v>
      </c>
      <c r="D209" s="77" t="s">
        <v>407</v>
      </c>
      <c r="E209" s="111">
        <v>5</v>
      </c>
      <c r="F209" s="77" t="s">
        <v>18</v>
      </c>
      <c r="G209" s="77" t="s">
        <v>18</v>
      </c>
      <c r="H209" s="77" t="s">
        <v>127</v>
      </c>
      <c r="I209" s="77" t="s">
        <v>408</v>
      </c>
      <c r="J209" s="77">
        <v>2</v>
      </c>
      <c r="K209" s="77" t="s">
        <v>21</v>
      </c>
      <c r="L209" s="77">
        <f t="shared" si="7"/>
        <v>3</v>
      </c>
      <c r="M209" s="77">
        <f t="shared" si="8"/>
        <v>0.45</v>
      </c>
      <c r="N209" s="77"/>
    </row>
    <row r="210" ht="18" customHeight="1" spans="1:14">
      <c r="A210" s="77" t="s">
        <v>409</v>
      </c>
      <c r="B210" s="77" t="s">
        <v>179</v>
      </c>
      <c r="C210" s="77" t="s">
        <v>395</v>
      </c>
      <c r="D210" s="77" t="s">
        <v>410</v>
      </c>
      <c r="E210" s="111">
        <v>5</v>
      </c>
      <c r="F210" s="77" t="s">
        <v>18</v>
      </c>
      <c r="G210" s="77" t="s">
        <v>18</v>
      </c>
      <c r="H210" s="77" t="s">
        <v>127</v>
      </c>
      <c r="I210" s="77" t="s">
        <v>408</v>
      </c>
      <c r="J210" s="77"/>
      <c r="K210" s="77" t="s">
        <v>21</v>
      </c>
      <c r="L210" s="77">
        <f t="shared" si="7"/>
        <v>5</v>
      </c>
      <c r="M210" s="77">
        <f t="shared" si="8"/>
        <v>0.75</v>
      </c>
      <c r="N210" s="77"/>
    </row>
    <row r="211" ht="18" customHeight="1" spans="1:14">
      <c r="A211" s="77" t="s">
        <v>411</v>
      </c>
      <c r="B211" s="77" t="s">
        <v>179</v>
      </c>
      <c r="C211" s="77" t="s">
        <v>395</v>
      </c>
      <c r="D211" s="77" t="s">
        <v>412</v>
      </c>
      <c r="E211" s="111">
        <v>7</v>
      </c>
      <c r="F211" s="77" t="s">
        <v>18</v>
      </c>
      <c r="G211" s="77" t="s">
        <v>18</v>
      </c>
      <c r="H211" s="77" t="s">
        <v>127</v>
      </c>
      <c r="I211" s="77" t="s">
        <v>408</v>
      </c>
      <c r="J211" s="77"/>
      <c r="K211" s="77" t="s">
        <v>21</v>
      </c>
      <c r="L211" s="77">
        <f t="shared" si="7"/>
        <v>7</v>
      </c>
      <c r="M211" s="77">
        <f t="shared" si="8"/>
        <v>1.05</v>
      </c>
      <c r="N211" s="77"/>
    </row>
    <row r="212" ht="18" customHeight="1" spans="1:14">
      <c r="A212" s="77" t="s">
        <v>413</v>
      </c>
      <c r="B212" s="77" t="s">
        <v>179</v>
      </c>
      <c r="C212" s="77" t="s">
        <v>395</v>
      </c>
      <c r="D212" s="77" t="s">
        <v>414</v>
      </c>
      <c r="E212" s="111">
        <v>6</v>
      </c>
      <c r="F212" s="77" t="s">
        <v>18</v>
      </c>
      <c r="G212" s="77" t="s">
        <v>18</v>
      </c>
      <c r="H212" s="77" t="s">
        <v>100</v>
      </c>
      <c r="I212" s="77" t="s">
        <v>63</v>
      </c>
      <c r="J212" s="77">
        <v>1</v>
      </c>
      <c r="K212" s="77" t="s">
        <v>21</v>
      </c>
      <c r="L212" s="77">
        <f t="shared" si="7"/>
        <v>5</v>
      </c>
      <c r="M212" s="77">
        <f t="shared" si="8"/>
        <v>0.75</v>
      </c>
      <c r="N212" s="105" t="s">
        <v>189</v>
      </c>
    </row>
    <row r="213" ht="18" customHeight="1" spans="1:14">
      <c r="A213" s="77" t="s">
        <v>415</v>
      </c>
      <c r="B213" s="77" t="s">
        <v>179</v>
      </c>
      <c r="C213" s="77" t="s">
        <v>395</v>
      </c>
      <c r="D213" s="77" t="s">
        <v>416</v>
      </c>
      <c r="E213" s="111">
        <v>4</v>
      </c>
      <c r="F213" s="77" t="s">
        <v>18</v>
      </c>
      <c r="G213" s="77" t="s">
        <v>18</v>
      </c>
      <c r="H213" s="77" t="s">
        <v>127</v>
      </c>
      <c r="I213" s="77" t="s">
        <v>20</v>
      </c>
      <c r="J213" s="77"/>
      <c r="K213" s="77" t="s">
        <v>21</v>
      </c>
      <c r="L213" s="77">
        <f t="shared" si="7"/>
        <v>4</v>
      </c>
      <c r="M213" s="77">
        <f t="shared" si="8"/>
        <v>0.6</v>
      </c>
      <c r="N213" s="77"/>
    </row>
    <row r="214" ht="18" customHeight="1" spans="1:14">
      <c r="A214" s="77" t="s">
        <v>417</v>
      </c>
      <c r="B214" s="77" t="s">
        <v>179</v>
      </c>
      <c r="C214" s="77" t="s">
        <v>395</v>
      </c>
      <c r="D214" s="77" t="s">
        <v>418</v>
      </c>
      <c r="E214" s="111">
        <v>3</v>
      </c>
      <c r="F214" s="77" t="s">
        <v>18</v>
      </c>
      <c r="G214" s="77" t="s">
        <v>18</v>
      </c>
      <c r="H214" s="77" t="s">
        <v>185</v>
      </c>
      <c r="I214" s="77" t="s">
        <v>186</v>
      </c>
      <c r="J214" s="77"/>
      <c r="K214" s="77" t="s">
        <v>21</v>
      </c>
      <c r="L214" s="77">
        <f t="shared" si="7"/>
        <v>3</v>
      </c>
      <c r="M214" s="77">
        <f t="shared" si="8"/>
        <v>0.45</v>
      </c>
      <c r="N214" s="77"/>
    </row>
    <row r="215" ht="18" customHeight="1" spans="1:14">
      <c r="A215" s="77" t="s">
        <v>419</v>
      </c>
      <c r="B215" s="77" t="s">
        <v>179</v>
      </c>
      <c r="C215" s="77" t="s">
        <v>395</v>
      </c>
      <c r="D215" s="77" t="s">
        <v>420</v>
      </c>
      <c r="E215" s="111">
        <v>5</v>
      </c>
      <c r="F215" s="77" t="s">
        <v>18</v>
      </c>
      <c r="G215" s="77" t="s">
        <v>18</v>
      </c>
      <c r="H215" s="77" t="s">
        <v>100</v>
      </c>
      <c r="I215" s="77" t="s">
        <v>63</v>
      </c>
      <c r="J215" s="77">
        <v>1</v>
      </c>
      <c r="K215" s="77" t="s">
        <v>21</v>
      </c>
      <c r="L215" s="77">
        <f t="shared" si="7"/>
        <v>4</v>
      </c>
      <c r="M215" s="77">
        <f t="shared" si="8"/>
        <v>0.6</v>
      </c>
      <c r="N215" s="105" t="s">
        <v>182</v>
      </c>
    </row>
    <row r="216" ht="18" customHeight="1" spans="1:14">
      <c r="A216" s="77" t="s">
        <v>421</v>
      </c>
      <c r="B216" s="77" t="s">
        <v>179</v>
      </c>
      <c r="C216" s="77" t="s">
        <v>395</v>
      </c>
      <c r="D216" s="77" t="s">
        <v>422</v>
      </c>
      <c r="E216" s="111">
        <v>5</v>
      </c>
      <c r="F216" s="77" t="s">
        <v>18</v>
      </c>
      <c r="G216" s="77" t="s">
        <v>18</v>
      </c>
      <c r="H216" s="77" t="s">
        <v>127</v>
      </c>
      <c r="I216" s="77" t="s">
        <v>20</v>
      </c>
      <c r="J216" s="77"/>
      <c r="K216" s="77" t="s">
        <v>21</v>
      </c>
      <c r="L216" s="77">
        <f t="shared" si="7"/>
        <v>5</v>
      </c>
      <c r="M216" s="77">
        <f t="shared" si="8"/>
        <v>0.75</v>
      </c>
      <c r="N216" s="77"/>
    </row>
    <row r="217" ht="18" customHeight="1" spans="1:14">
      <c r="A217" s="77" t="s">
        <v>423</v>
      </c>
      <c r="B217" s="77" t="s">
        <v>179</v>
      </c>
      <c r="C217" s="77" t="s">
        <v>395</v>
      </c>
      <c r="D217" s="80" t="s">
        <v>424</v>
      </c>
      <c r="E217" s="81">
        <v>8</v>
      </c>
      <c r="F217" s="77" t="s">
        <v>18</v>
      </c>
      <c r="G217" s="77" t="s">
        <v>18</v>
      </c>
      <c r="H217" s="77" t="s">
        <v>127</v>
      </c>
      <c r="I217" s="80" t="s">
        <v>425</v>
      </c>
      <c r="J217" s="109">
        <v>5</v>
      </c>
      <c r="K217" s="77" t="s">
        <v>21</v>
      </c>
      <c r="L217" s="77">
        <f t="shared" si="7"/>
        <v>3</v>
      </c>
      <c r="M217" s="77">
        <f t="shared" si="8"/>
        <v>0.45</v>
      </c>
      <c r="N217" s="77" t="s">
        <v>426</v>
      </c>
    </row>
    <row r="218" ht="18" customHeight="1" spans="1:14">
      <c r="A218" s="77" t="s">
        <v>427</v>
      </c>
      <c r="B218" s="77" t="s">
        <v>179</v>
      </c>
      <c r="C218" s="77" t="s">
        <v>395</v>
      </c>
      <c r="D218" s="77" t="s">
        <v>428</v>
      </c>
      <c r="E218" s="111">
        <v>6</v>
      </c>
      <c r="F218" s="77" t="s">
        <v>18</v>
      </c>
      <c r="G218" s="77" t="s">
        <v>18</v>
      </c>
      <c r="H218" s="77" t="s">
        <v>127</v>
      </c>
      <c r="I218" s="77" t="s">
        <v>20</v>
      </c>
      <c r="J218" s="77">
        <v>1</v>
      </c>
      <c r="K218" s="77" t="s">
        <v>21</v>
      </c>
      <c r="L218" s="77">
        <f t="shared" si="7"/>
        <v>5</v>
      </c>
      <c r="M218" s="77">
        <f t="shared" si="8"/>
        <v>0.75</v>
      </c>
      <c r="N218" s="105" t="s">
        <v>182</v>
      </c>
    </row>
    <row r="219" ht="18" customHeight="1" spans="1:14">
      <c r="A219" s="77" t="s">
        <v>429</v>
      </c>
      <c r="B219" s="77" t="s">
        <v>179</v>
      </c>
      <c r="C219" s="77" t="s">
        <v>395</v>
      </c>
      <c r="D219" s="78" t="s">
        <v>430</v>
      </c>
      <c r="E219" s="111">
        <v>6</v>
      </c>
      <c r="F219" s="77" t="s">
        <v>18</v>
      </c>
      <c r="G219" s="77" t="s">
        <v>18</v>
      </c>
      <c r="H219" s="77" t="s">
        <v>127</v>
      </c>
      <c r="I219" s="77" t="s">
        <v>431</v>
      </c>
      <c r="J219" s="109">
        <v>3</v>
      </c>
      <c r="K219" s="77" t="s">
        <v>21</v>
      </c>
      <c r="L219" s="77">
        <f t="shared" si="7"/>
        <v>3</v>
      </c>
      <c r="M219" s="77">
        <f t="shared" si="8"/>
        <v>0.45</v>
      </c>
      <c r="N219" s="16" t="s">
        <v>432</v>
      </c>
    </row>
    <row r="220" ht="18" customHeight="1" spans="1:14">
      <c r="A220" s="77" t="s">
        <v>433</v>
      </c>
      <c r="B220" s="77" t="s">
        <v>179</v>
      </c>
      <c r="C220" s="77" t="s">
        <v>395</v>
      </c>
      <c r="D220" s="80" t="s">
        <v>434</v>
      </c>
      <c r="E220" s="81">
        <v>3</v>
      </c>
      <c r="F220" s="77" t="s">
        <v>18</v>
      </c>
      <c r="G220" s="77" t="s">
        <v>18</v>
      </c>
      <c r="H220" s="80" t="s">
        <v>106</v>
      </c>
      <c r="I220" s="80" t="s">
        <v>435</v>
      </c>
      <c r="J220" s="80"/>
      <c r="K220" s="77" t="s">
        <v>21</v>
      </c>
      <c r="L220" s="77">
        <f t="shared" si="7"/>
        <v>3</v>
      </c>
      <c r="M220" s="77">
        <f t="shared" si="8"/>
        <v>0.45</v>
      </c>
      <c r="N220" s="80"/>
    </row>
    <row r="221" ht="18" customHeight="1" spans="1:14">
      <c r="A221" s="77" t="s">
        <v>436</v>
      </c>
      <c r="B221" s="77" t="s">
        <v>179</v>
      </c>
      <c r="C221" s="77" t="s">
        <v>395</v>
      </c>
      <c r="D221" s="80" t="s">
        <v>437</v>
      </c>
      <c r="E221" s="81">
        <v>5</v>
      </c>
      <c r="F221" s="77" t="s">
        <v>18</v>
      </c>
      <c r="G221" s="77" t="s">
        <v>18</v>
      </c>
      <c r="H221" s="80" t="s">
        <v>100</v>
      </c>
      <c r="I221" s="80" t="s">
        <v>63</v>
      </c>
      <c r="J221" s="80"/>
      <c r="K221" s="77" t="s">
        <v>21</v>
      </c>
      <c r="L221" s="77">
        <f t="shared" si="7"/>
        <v>5</v>
      </c>
      <c r="M221" s="77">
        <f t="shared" si="8"/>
        <v>0.75</v>
      </c>
      <c r="N221" s="80"/>
    </row>
    <row r="222" ht="18" customHeight="1" spans="1:14">
      <c r="A222" s="77" t="s">
        <v>438</v>
      </c>
      <c r="B222" s="77" t="s">
        <v>179</v>
      </c>
      <c r="C222" s="77" t="s">
        <v>395</v>
      </c>
      <c r="D222" s="78" t="s">
        <v>439</v>
      </c>
      <c r="E222" s="81">
        <v>6</v>
      </c>
      <c r="F222" s="80" t="s">
        <v>18</v>
      </c>
      <c r="G222" s="80" t="s">
        <v>18</v>
      </c>
      <c r="H222" s="80" t="s">
        <v>106</v>
      </c>
      <c r="I222" s="78" t="s">
        <v>440</v>
      </c>
      <c r="J222" s="80"/>
      <c r="K222" s="80" t="s">
        <v>21</v>
      </c>
      <c r="L222" s="77">
        <f t="shared" si="7"/>
        <v>6</v>
      </c>
      <c r="M222" s="77">
        <f t="shared" si="8"/>
        <v>0.9</v>
      </c>
      <c r="N222" s="80"/>
    </row>
    <row r="223" ht="18" customHeight="1" spans="1:14">
      <c r="A223" s="77" t="s">
        <v>441</v>
      </c>
      <c r="B223" s="77" t="s">
        <v>179</v>
      </c>
      <c r="C223" s="78" t="s">
        <v>395</v>
      </c>
      <c r="D223" s="78" t="s">
        <v>442</v>
      </c>
      <c r="E223" s="81">
        <v>4</v>
      </c>
      <c r="F223" s="80" t="s">
        <v>18</v>
      </c>
      <c r="G223" s="80" t="s">
        <v>18</v>
      </c>
      <c r="H223" s="77" t="s">
        <v>127</v>
      </c>
      <c r="I223" s="77" t="s">
        <v>20</v>
      </c>
      <c r="J223" s="80"/>
      <c r="K223" s="80" t="s">
        <v>21</v>
      </c>
      <c r="L223" s="77">
        <f t="shared" si="7"/>
        <v>4</v>
      </c>
      <c r="M223" s="77">
        <f t="shared" si="8"/>
        <v>0.6</v>
      </c>
      <c r="N223" s="80"/>
    </row>
    <row r="224" ht="18" customHeight="1" spans="1:14">
      <c r="A224" s="74"/>
      <c r="B224" s="75" t="s">
        <v>94</v>
      </c>
      <c r="C224" s="75" t="s">
        <v>443</v>
      </c>
      <c r="D224" s="74"/>
      <c r="E224" s="76">
        <f>SUM(E109:E223)</f>
        <v>497</v>
      </c>
      <c r="F224" s="74"/>
      <c r="G224" s="74"/>
      <c r="H224" s="74"/>
      <c r="I224" s="74"/>
      <c r="J224" s="74">
        <f>SUM(J109:J223)</f>
        <v>76</v>
      </c>
      <c r="K224" s="74"/>
      <c r="L224" s="101">
        <f>SUM(L109:L223)</f>
        <v>421</v>
      </c>
      <c r="M224" s="74">
        <f>SUM(M109:M223)</f>
        <v>63.15</v>
      </c>
      <c r="N224" s="74"/>
    </row>
    <row r="226" ht="20.25" spans="1:14">
      <c r="A226" s="5" t="s">
        <v>444</v>
      </c>
      <c r="B226" s="5"/>
      <c r="C226" s="5"/>
      <c r="D226" s="5"/>
      <c r="E226" s="6"/>
      <c r="F226" s="5"/>
      <c r="G226" s="5"/>
      <c r="H226" s="5"/>
      <c r="I226" s="5"/>
      <c r="J226" s="30"/>
      <c r="K226" s="5"/>
      <c r="L226" s="30"/>
      <c r="M226" s="5"/>
      <c r="N226" s="5"/>
    </row>
    <row r="227" ht="83" customHeight="1" spans="1:14">
      <c r="A227" s="7" t="s">
        <v>1</v>
      </c>
      <c r="B227" s="7" t="s">
        <v>2</v>
      </c>
      <c r="C227" s="7" t="s">
        <v>3</v>
      </c>
      <c r="D227" s="7" t="s">
        <v>4</v>
      </c>
      <c r="E227" s="8" t="s">
        <v>5</v>
      </c>
      <c r="F227" s="9" t="s">
        <v>6</v>
      </c>
      <c r="G227" s="10" t="s">
        <v>7</v>
      </c>
      <c r="H227" s="11" t="s">
        <v>8</v>
      </c>
      <c r="I227" s="31" t="s">
        <v>9</v>
      </c>
      <c r="J227" s="128" t="s">
        <v>10</v>
      </c>
      <c r="K227" s="32" t="s">
        <v>11</v>
      </c>
      <c r="L227" s="33" t="s">
        <v>12</v>
      </c>
      <c r="M227" s="34" t="s">
        <v>13</v>
      </c>
      <c r="N227" s="34" t="s">
        <v>14</v>
      </c>
    </row>
    <row r="228" ht="18" customHeight="1" spans="1:14">
      <c r="A228" s="13">
        <v>2</v>
      </c>
      <c r="B228" s="13" t="s">
        <v>445</v>
      </c>
      <c r="C228" s="13" t="s">
        <v>446</v>
      </c>
      <c r="D228" s="13" t="s">
        <v>447</v>
      </c>
      <c r="E228" s="111">
        <v>4</v>
      </c>
      <c r="F228" s="77" t="s">
        <v>18</v>
      </c>
      <c r="G228" s="25" t="s">
        <v>18</v>
      </c>
      <c r="H228" s="25" t="s">
        <v>62</v>
      </c>
      <c r="I228" s="25">
        <v>3</v>
      </c>
      <c r="J228" s="129">
        <v>0</v>
      </c>
      <c r="K228" s="25" t="s">
        <v>21</v>
      </c>
      <c r="L228" s="77">
        <f t="shared" ref="L227:L231" si="9">SUM(E228-J228)</f>
        <v>4</v>
      </c>
      <c r="M228" s="100">
        <f t="shared" ref="M227:M234" si="10">L228*0.15</f>
        <v>0.6</v>
      </c>
      <c r="N228" s="18"/>
    </row>
    <row r="229" ht="18" customHeight="1" spans="1:14">
      <c r="A229" s="13">
        <v>3</v>
      </c>
      <c r="B229" s="13" t="s">
        <v>445</v>
      </c>
      <c r="C229" s="13" t="s">
        <v>446</v>
      </c>
      <c r="D229" s="13" t="s">
        <v>448</v>
      </c>
      <c r="E229" s="111">
        <v>3</v>
      </c>
      <c r="F229" s="77" t="s">
        <v>18</v>
      </c>
      <c r="G229" s="25" t="s">
        <v>18</v>
      </c>
      <c r="H229" s="25" t="s">
        <v>62</v>
      </c>
      <c r="I229" s="25">
        <v>3</v>
      </c>
      <c r="J229" s="129">
        <v>1</v>
      </c>
      <c r="K229" s="25" t="s">
        <v>21</v>
      </c>
      <c r="L229" s="77">
        <f t="shared" si="9"/>
        <v>2</v>
      </c>
      <c r="M229" s="100">
        <f t="shared" si="10"/>
        <v>0.3</v>
      </c>
      <c r="N229" s="18"/>
    </row>
    <row r="230" ht="18" customHeight="1" spans="1:14">
      <c r="A230" s="13">
        <v>4</v>
      </c>
      <c r="B230" s="13" t="s">
        <v>445</v>
      </c>
      <c r="C230" s="13" t="s">
        <v>449</v>
      </c>
      <c r="D230" s="13" t="s">
        <v>450</v>
      </c>
      <c r="E230" s="111">
        <v>5</v>
      </c>
      <c r="F230" s="77" t="s">
        <v>18</v>
      </c>
      <c r="G230" s="25" t="s">
        <v>18</v>
      </c>
      <c r="H230" s="25" t="s">
        <v>62</v>
      </c>
      <c r="I230" s="25">
        <v>2</v>
      </c>
      <c r="J230" s="129">
        <v>0</v>
      </c>
      <c r="K230" s="25" t="s">
        <v>21</v>
      </c>
      <c r="L230" s="77">
        <f t="shared" si="9"/>
        <v>5</v>
      </c>
      <c r="M230" s="100">
        <f t="shared" si="10"/>
        <v>0.75</v>
      </c>
      <c r="N230" s="18"/>
    </row>
    <row r="231" ht="18" customHeight="1" spans="1:14">
      <c r="A231" s="13">
        <v>5</v>
      </c>
      <c r="B231" s="13" t="s">
        <v>445</v>
      </c>
      <c r="C231" s="13" t="s">
        <v>449</v>
      </c>
      <c r="D231" s="13" t="s">
        <v>451</v>
      </c>
      <c r="E231" s="111">
        <v>4</v>
      </c>
      <c r="F231" s="77" t="s">
        <v>18</v>
      </c>
      <c r="G231" s="25" t="s">
        <v>18</v>
      </c>
      <c r="H231" s="25" t="s">
        <v>62</v>
      </c>
      <c r="I231" s="25">
        <v>2</v>
      </c>
      <c r="J231" s="129">
        <v>2</v>
      </c>
      <c r="K231" s="25" t="s">
        <v>21</v>
      </c>
      <c r="L231" s="77">
        <f t="shared" si="9"/>
        <v>2</v>
      </c>
      <c r="M231" s="100">
        <f t="shared" si="10"/>
        <v>0.3</v>
      </c>
      <c r="N231" s="18"/>
    </row>
    <row r="232" ht="18" customHeight="1" spans="1:14">
      <c r="A232" s="13">
        <v>6</v>
      </c>
      <c r="B232" s="13" t="s">
        <v>445</v>
      </c>
      <c r="C232" s="13" t="s">
        <v>452</v>
      </c>
      <c r="D232" s="13" t="s">
        <v>453</v>
      </c>
      <c r="E232" s="111">
        <v>1</v>
      </c>
      <c r="F232" s="25" t="s">
        <v>18</v>
      </c>
      <c r="G232" s="25" t="s">
        <v>18</v>
      </c>
      <c r="H232" s="25" t="s">
        <v>34</v>
      </c>
      <c r="I232" s="25">
        <v>6</v>
      </c>
      <c r="J232" s="77">
        <v>0</v>
      </c>
      <c r="K232" s="25" t="s">
        <v>21</v>
      </c>
      <c r="L232" s="77">
        <v>1</v>
      </c>
      <c r="M232" s="100">
        <f t="shared" si="10"/>
        <v>0.15</v>
      </c>
      <c r="N232" s="13" t="s">
        <v>454</v>
      </c>
    </row>
    <row r="233" ht="18" customHeight="1" spans="1:14">
      <c r="A233" s="13">
        <v>7</v>
      </c>
      <c r="B233" s="13" t="s">
        <v>445</v>
      </c>
      <c r="C233" s="13" t="s">
        <v>455</v>
      </c>
      <c r="D233" s="13" t="s">
        <v>456</v>
      </c>
      <c r="E233" s="115">
        <v>5</v>
      </c>
      <c r="F233" s="16" t="s">
        <v>18</v>
      </c>
      <c r="G233" s="13" t="s">
        <v>18</v>
      </c>
      <c r="H233" s="13" t="s">
        <v>457</v>
      </c>
      <c r="I233" s="13">
        <v>2.1</v>
      </c>
      <c r="J233" s="16">
        <v>1</v>
      </c>
      <c r="K233" s="13" t="s">
        <v>21</v>
      </c>
      <c r="L233" s="16">
        <f>SUM(E233-J233)</f>
        <v>4</v>
      </c>
      <c r="M233" s="13">
        <f t="shared" si="10"/>
        <v>0.6</v>
      </c>
      <c r="N233" s="13"/>
    </row>
    <row r="234" ht="18" customHeight="1" spans="1:14">
      <c r="A234" s="13">
        <v>8</v>
      </c>
      <c r="B234" s="13" t="s">
        <v>445</v>
      </c>
      <c r="C234" s="13" t="s">
        <v>455</v>
      </c>
      <c r="D234" s="13" t="s">
        <v>458</v>
      </c>
      <c r="E234" s="111">
        <v>1</v>
      </c>
      <c r="F234" s="77" t="s">
        <v>18</v>
      </c>
      <c r="G234" s="25" t="s">
        <v>18</v>
      </c>
      <c r="H234" s="25" t="s">
        <v>19</v>
      </c>
      <c r="I234" s="25">
        <v>500</v>
      </c>
      <c r="J234" s="129">
        <v>0</v>
      </c>
      <c r="K234" s="25" t="s">
        <v>21</v>
      </c>
      <c r="L234" s="77">
        <v>1</v>
      </c>
      <c r="M234" s="100">
        <f t="shared" si="10"/>
        <v>0.15</v>
      </c>
      <c r="N234" s="13" t="s">
        <v>454</v>
      </c>
    </row>
    <row r="235" ht="18" customHeight="1" spans="1:14">
      <c r="A235" s="116"/>
      <c r="B235" s="117" t="s">
        <v>94</v>
      </c>
      <c r="C235" s="117" t="s">
        <v>459</v>
      </c>
      <c r="D235" s="116"/>
      <c r="E235" s="113">
        <f>SUM(E227:E234)</f>
        <v>23</v>
      </c>
      <c r="F235" s="116"/>
      <c r="G235" s="116"/>
      <c r="H235" s="116"/>
      <c r="I235" s="116"/>
      <c r="J235" s="127">
        <f>SUM(J227:J234)</f>
        <v>4</v>
      </c>
      <c r="K235" s="116"/>
      <c r="L235" s="127">
        <f>SUM(L227:L234)</f>
        <v>19</v>
      </c>
      <c r="M235" s="116">
        <f>SUM(M228:M234)</f>
        <v>2.85</v>
      </c>
      <c r="N235" s="116"/>
    </row>
    <row r="237" ht="30" customHeight="1" spans="1:14">
      <c r="A237" s="5" t="s">
        <v>460</v>
      </c>
      <c r="B237" s="5"/>
      <c r="C237" s="5"/>
      <c r="D237" s="5"/>
      <c r="E237" s="6"/>
      <c r="F237" s="5"/>
      <c r="G237" s="5"/>
      <c r="H237" s="5"/>
      <c r="I237" s="5"/>
      <c r="J237" s="30"/>
      <c r="K237" s="5"/>
      <c r="L237" s="30"/>
      <c r="M237" s="5"/>
      <c r="N237" s="5"/>
    </row>
    <row r="238" ht="117" customHeight="1" spans="1:14">
      <c r="A238" s="7" t="s">
        <v>1</v>
      </c>
      <c r="B238" s="7" t="s">
        <v>2</v>
      </c>
      <c r="C238" s="7" t="s">
        <v>3</v>
      </c>
      <c r="D238" s="7" t="s">
        <v>4</v>
      </c>
      <c r="E238" s="8" t="s">
        <v>5</v>
      </c>
      <c r="F238" s="9" t="s">
        <v>6</v>
      </c>
      <c r="G238" s="10" t="s">
        <v>7</v>
      </c>
      <c r="H238" s="11" t="s">
        <v>8</v>
      </c>
      <c r="I238" s="31" t="s">
        <v>9</v>
      </c>
      <c r="J238" s="128" t="s">
        <v>10</v>
      </c>
      <c r="K238" s="32" t="s">
        <v>11</v>
      </c>
      <c r="L238" s="33" t="s">
        <v>12</v>
      </c>
      <c r="M238" s="34" t="s">
        <v>13</v>
      </c>
      <c r="N238" s="34" t="s">
        <v>14</v>
      </c>
    </row>
    <row r="239" ht="18" customHeight="1" spans="1:14">
      <c r="A239" s="25">
        <v>1</v>
      </c>
      <c r="B239" s="118" t="s">
        <v>461</v>
      </c>
      <c r="C239" s="119" t="s">
        <v>462</v>
      </c>
      <c r="D239" s="120" t="s">
        <v>463</v>
      </c>
      <c r="E239" s="121">
        <v>8</v>
      </c>
      <c r="F239" s="122" t="s">
        <v>18</v>
      </c>
      <c r="G239" s="122" t="s">
        <v>18</v>
      </c>
      <c r="H239" s="123" t="s">
        <v>34</v>
      </c>
      <c r="I239" s="130" t="s">
        <v>464</v>
      </c>
      <c r="J239" s="131">
        <v>0</v>
      </c>
      <c r="K239" s="25" t="s">
        <v>21</v>
      </c>
      <c r="L239" s="77">
        <v>8</v>
      </c>
      <c r="M239" s="100">
        <f t="shared" ref="M239:M243" si="11">L239*0.15</f>
        <v>1.2</v>
      </c>
      <c r="N239" s="13"/>
    </row>
    <row r="240" ht="18" customHeight="1" spans="1:14">
      <c r="A240" s="25">
        <v>2</v>
      </c>
      <c r="B240" s="118" t="s">
        <v>461</v>
      </c>
      <c r="C240" s="119" t="s">
        <v>465</v>
      </c>
      <c r="D240" s="120" t="s">
        <v>466</v>
      </c>
      <c r="E240" s="121">
        <v>2</v>
      </c>
      <c r="F240" s="122" t="s">
        <v>18</v>
      </c>
      <c r="G240" s="122" t="s">
        <v>18</v>
      </c>
      <c r="H240" s="123" t="s">
        <v>23</v>
      </c>
      <c r="I240" s="130" t="s">
        <v>24</v>
      </c>
      <c r="J240" s="131">
        <v>0</v>
      </c>
      <c r="K240" s="25" t="s">
        <v>21</v>
      </c>
      <c r="L240" s="77">
        <v>2</v>
      </c>
      <c r="M240" s="100">
        <f t="shared" si="11"/>
        <v>0.3</v>
      </c>
      <c r="N240" s="100"/>
    </row>
    <row r="241" ht="18" customHeight="1" spans="1:14">
      <c r="A241" s="25">
        <v>3</v>
      </c>
      <c r="B241" s="118" t="s">
        <v>461</v>
      </c>
      <c r="C241" s="119" t="s">
        <v>465</v>
      </c>
      <c r="D241" s="120" t="s">
        <v>467</v>
      </c>
      <c r="E241" s="121">
        <v>6</v>
      </c>
      <c r="F241" s="122" t="s">
        <v>18</v>
      </c>
      <c r="G241" s="122" t="s">
        <v>18</v>
      </c>
      <c r="H241" s="123" t="s">
        <v>34</v>
      </c>
      <c r="I241" s="130" t="s">
        <v>35</v>
      </c>
      <c r="J241" s="120">
        <v>1</v>
      </c>
      <c r="K241" s="25" t="s">
        <v>21</v>
      </c>
      <c r="L241" s="77">
        <v>5</v>
      </c>
      <c r="M241" s="100">
        <f t="shared" si="11"/>
        <v>0.75</v>
      </c>
      <c r="N241" s="13" t="s">
        <v>468</v>
      </c>
    </row>
    <row r="242" ht="18" customHeight="1" spans="1:14">
      <c r="A242" s="25">
        <v>4</v>
      </c>
      <c r="B242" s="118" t="s">
        <v>461</v>
      </c>
      <c r="C242" s="119" t="s">
        <v>469</v>
      </c>
      <c r="D242" s="120" t="s">
        <v>470</v>
      </c>
      <c r="E242" s="121">
        <v>5</v>
      </c>
      <c r="F242" s="122" t="s">
        <v>18</v>
      </c>
      <c r="G242" s="122" t="s">
        <v>18</v>
      </c>
      <c r="H242" s="123" t="s">
        <v>23</v>
      </c>
      <c r="I242" s="130" t="s">
        <v>24</v>
      </c>
      <c r="J242" s="131">
        <v>1</v>
      </c>
      <c r="K242" s="25" t="s">
        <v>21</v>
      </c>
      <c r="L242" s="77">
        <v>4</v>
      </c>
      <c r="M242" s="100">
        <f t="shared" si="11"/>
        <v>0.6</v>
      </c>
      <c r="N242" s="13" t="s">
        <v>471</v>
      </c>
    </row>
    <row r="243" ht="18" customHeight="1" spans="1:14">
      <c r="A243" s="25">
        <v>5</v>
      </c>
      <c r="B243" s="118" t="s">
        <v>461</v>
      </c>
      <c r="C243" s="119" t="s">
        <v>469</v>
      </c>
      <c r="D243" s="120" t="s">
        <v>472</v>
      </c>
      <c r="E243" s="121">
        <v>4</v>
      </c>
      <c r="F243" s="122" t="s">
        <v>18</v>
      </c>
      <c r="G243" s="122" t="s">
        <v>18</v>
      </c>
      <c r="H243" s="123" t="s">
        <v>34</v>
      </c>
      <c r="I243" s="130" t="s">
        <v>35</v>
      </c>
      <c r="J243" s="120">
        <v>0</v>
      </c>
      <c r="K243" s="25" t="s">
        <v>21</v>
      </c>
      <c r="L243" s="132">
        <v>4</v>
      </c>
      <c r="M243" s="100">
        <f t="shared" si="11"/>
        <v>0.6</v>
      </c>
      <c r="N243" s="100"/>
    </row>
    <row r="244" ht="18" customHeight="1" spans="1:14">
      <c r="A244" s="25"/>
      <c r="B244" s="118" t="s">
        <v>94</v>
      </c>
      <c r="C244" s="119" t="s">
        <v>473</v>
      </c>
      <c r="D244" s="120"/>
      <c r="E244" s="121">
        <f>SUM(E238:E243)</f>
        <v>25</v>
      </c>
      <c r="F244" s="120"/>
      <c r="G244" s="120"/>
      <c r="H244" s="120"/>
      <c r="I244" s="120"/>
      <c r="J244" s="120">
        <f>SUM(J238:J243)</f>
        <v>2</v>
      </c>
      <c r="K244" s="120"/>
      <c r="L244" s="122">
        <f>SUM(L239:L243)</f>
        <v>23</v>
      </c>
      <c r="M244" s="120">
        <f>SUM(M239:M243)</f>
        <v>3.45</v>
      </c>
      <c r="N244" s="13"/>
    </row>
    <row r="246" ht="20.25" spans="1:14">
      <c r="A246" s="5" t="s">
        <v>474</v>
      </c>
      <c r="B246" s="5"/>
      <c r="C246" s="5"/>
      <c r="D246" s="5"/>
      <c r="E246" s="6"/>
      <c r="F246" s="5"/>
      <c r="G246" s="5"/>
      <c r="H246" s="5"/>
      <c r="I246" s="5"/>
      <c r="J246" s="30"/>
      <c r="K246" s="5"/>
      <c r="L246" s="30"/>
      <c r="M246" s="5"/>
      <c r="N246" s="5"/>
    </row>
    <row r="247" ht="96" customHeight="1" spans="1:14">
      <c r="A247" s="7" t="s">
        <v>1</v>
      </c>
      <c r="B247" s="7" t="s">
        <v>2</v>
      </c>
      <c r="C247" s="7" t="s">
        <v>3</v>
      </c>
      <c r="D247" s="7" t="s">
        <v>4</v>
      </c>
      <c r="E247" s="8" t="s">
        <v>5</v>
      </c>
      <c r="F247" s="9" t="s">
        <v>6</v>
      </c>
      <c r="G247" s="10" t="s">
        <v>7</v>
      </c>
      <c r="H247" s="11" t="s">
        <v>8</v>
      </c>
      <c r="I247" s="31" t="s">
        <v>9</v>
      </c>
      <c r="J247" s="128" t="s">
        <v>10</v>
      </c>
      <c r="K247" s="32" t="s">
        <v>11</v>
      </c>
      <c r="L247" s="33" t="s">
        <v>12</v>
      </c>
      <c r="M247" s="34" t="s">
        <v>13</v>
      </c>
      <c r="N247" s="34" t="s">
        <v>14</v>
      </c>
    </row>
    <row r="248" ht="18" customHeight="1" spans="1:14">
      <c r="A248" s="124">
        <v>1</v>
      </c>
      <c r="B248" s="125" t="s">
        <v>475</v>
      </c>
      <c r="C248" s="125" t="s">
        <v>476</v>
      </c>
      <c r="D248" s="125" t="s">
        <v>477</v>
      </c>
      <c r="E248" s="126">
        <v>5</v>
      </c>
      <c r="F248" s="77" t="s">
        <v>18</v>
      </c>
      <c r="G248" s="25" t="s">
        <v>18</v>
      </c>
      <c r="H248" s="25" t="s">
        <v>62</v>
      </c>
      <c r="I248" s="25">
        <v>3</v>
      </c>
      <c r="J248" s="129" t="s">
        <v>183</v>
      </c>
      <c r="K248" s="25" t="s">
        <v>21</v>
      </c>
      <c r="L248" s="77">
        <f>SUM(E248-J248)</f>
        <v>3</v>
      </c>
      <c r="M248" s="100">
        <f>L248*0.15</f>
        <v>0.45</v>
      </c>
      <c r="N248" s="124"/>
    </row>
    <row r="249" ht="18" customHeight="1" spans="1:14">
      <c r="A249" s="124">
        <v>2</v>
      </c>
      <c r="B249" s="125" t="s">
        <v>475</v>
      </c>
      <c r="C249" s="125" t="s">
        <v>476</v>
      </c>
      <c r="D249" s="125" t="s">
        <v>478</v>
      </c>
      <c r="E249" s="126">
        <v>4</v>
      </c>
      <c r="F249" s="77" t="s">
        <v>18</v>
      </c>
      <c r="G249" s="77" t="s">
        <v>18</v>
      </c>
      <c r="H249" s="77" t="s">
        <v>127</v>
      </c>
      <c r="I249" s="77" t="s">
        <v>479</v>
      </c>
      <c r="J249" s="77" t="s">
        <v>115</v>
      </c>
      <c r="K249" s="77" t="s">
        <v>21</v>
      </c>
      <c r="L249" s="133">
        <v>4</v>
      </c>
      <c r="M249" s="124">
        <v>0.6</v>
      </c>
      <c r="N249" s="124"/>
    </row>
    <row r="250" ht="18" customHeight="1" spans="1:14">
      <c r="A250" s="124">
        <v>3</v>
      </c>
      <c r="B250" s="125" t="s">
        <v>475</v>
      </c>
      <c r="C250" s="125" t="s">
        <v>480</v>
      </c>
      <c r="D250" s="125" t="s">
        <v>481</v>
      </c>
      <c r="E250" s="126">
        <v>4</v>
      </c>
      <c r="F250" s="77" t="s">
        <v>18</v>
      </c>
      <c r="G250" s="25" t="s">
        <v>18</v>
      </c>
      <c r="H250" s="25" t="s">
        <v>62</v>
      </c>
      <c r="I250" s="25">
        <v>3</v>
      </c>
      <c r="J250" s="129">
        <v>0</v>
      </c>
      <c r="K250" s="25" t="s">
        <v>21</v>
      </c>
      <c r="L250" s="133">
        <v>4</v>
      </c>
      <c r="M250" s="124">
        <v>0.6</v>
      </c>
      <c r="N250" s="124"/>
    </row>
    <row r="251" ht="18" customHeight="1" spans="1:14">
      <c r="A251" s="124">
        <v>4</v>
      </c>
      <c r="B251" s="125" t="s">
        <v>475</v>
      </c>
      <c r="C251" s="125" t="s">
        <v>480</v>
      </c>
      <c r="D251" s="125" t="s">
        <v>482</v>
      </c>
      <c r="E251" s="126">
        <v>2</v>
      </c>
      <c r="F251" s="77" t="s">
        <v>18</v>
      </c>
      <c r="G251" s="25" t="s">
        <v>18</v>
      </c>
      <c r="H251" s="25" t="s">
        <v>62</v>
      </c>
      <c r="I251" s="25">
        <v>2</v>
      </c>
      <c r="J251" s="129" t="s">
        <v>115</v>
      </c>
      <c r="K251" s="25" t="s">
        <v>21</v>
      </c>
      <c r="L251" s="77">
        <f>SUM(E251-J251)</f>
        <v>2</v>
      </c>
      <c r="M251" s="100">
        <f>L251*0.15</f>
        <v>0.3</v>
      </c>
      <c r="N251" s="124"/>
    </row>
    <row r="252" ht="18" customHeight="1" spans="1:14">
      <c r="A252" s="124"/>
      <c r="B252" s="124"/>
      <c r="C252" s="124"/>
      <c r="D252" s="124"/>
      <c r="E252" s="126"/>
      <c r="F252" s="77"/>
      <c r="G252" s="25"/>
      <c r="H252" s="25"/>
      <c r="I252" s="25"/>
      <c r="J252" s="129"/>
      <c r="K252" s="25"/>
      <c r="L252" s="77"/>
      <c r="M252" s="100"/>
      <c r="N252" s="124"/>
    </row>
    <row r="253" ht="18" customHeight="1" spans="1:14">
      <c r="A253" s="124"/>
      <c r="B253" s="125" t="s">
        <v>94</v>
      </c>
      <c r="C253" s="125" t="s">
        <v>483</v>
      </c>
      <c r="D253" s="124"/>
      <c r="E253" s="126">
        <f>SUM(E248:E251)</f>
        <v>15</v>
      </c>
      <c r="F253" s="124"/>
      <c r="G253" s="124"/>
      <c r="H253" s="124"/>
      <c r="I253" s="124"/>
      <c r="J253" s="124">
        <v>2</v>
      </c>
      <c r="K253" s="124"/>
      <c r="L253" s="133">
        <f>SUM(L248:L251)</f>
        <v>13</v>
      </c>
      <c r="M253" s="124">
        <f>SUM(M248:M251)</f>
        <v>1.95</v>
      </c>
      <c r="N253" s="124"/>
    </row>
    <row r="255" ht="25" customHeight="1" spans="1:14">
      <c r="A255" s="5" t="s">
        <v>484</v>
      </c>
      <c r="B255" s="5"/>
      <c r="C255" s="5"/>
      <c r="D255" s="5"/>
      <c r="E255" s="6"/>
      <c r="F255" s="5"/>
      <c r="G255" s="5"/>
      <c r="H255" s="5"/>
      <c r="I255" s="5"/>
      <c r="J255" s="30"/>
      <c r="K255" s="5"/>
      <c r="L255" s="30"/>
      <c r="M255" s="5"/>
      <c r="N255" s="5"/>
    </row>
    <row r="256" ht="86" customHeight="1" spans="1:14">
      <c r="A256" s="7" t="s">
        <v>1</v>
      </c>
      <c r="B256" s="7" t="s">
        <v>2</v>
      </c>
      <c r="C256" s="7" t="s">
        <v>3</v>
      </c>
      <c r="D256" s="7" t="s">
        <v>4</v>
      </c>
      <c r="E256" s="8" t="s">
        <v>5</v>
      </c>
      <c r="F256" s="9" t="s">
        <v>6</v>
      </c>
      <c r="G256" s="10" t="s">
        <v>7</v>
      </c>
      <c r="H256" s="11" t="s">
        <v>8</v>
      </c>
      <c r="I256" s="31" t="s">
        <v>9</v>
      </c>
      <c r="J256" s="128" t="s">
        <v>10</v>
      </c>
      <c r="K256" s="32" t="s">
        <v>11</v>
      </c>
      <c r="L256" s="33" t="s">
        <v>12</v>
      </c>
      <c r="M256" s="34" t="s">
        <v>13</v>
      </c>
      <c r="N256" s="34" t="s">
        <v>14</v>
      </c>
    </row>
    <row r="257" ht="18" customHeight="1" spans="1:14">
      <c r="A257" s="25">
        <v>1</v>
      </c>
      <c r="B257" s="25" t="s">
        <v>485</v>
      </c>
      <c r="C257" s="25" t="s">
        <v>486</v>
      </c>
      <c r="D257" s="25" t="s">
        <v>487</v>
      </c>
      <c r="E257" s="134">
        <v>4</v>
      </c>
      <c r="F257" s="77" t="s">
        <v>18</v>
      </c>
      <c r="G257" s="25" t="s">
        <v>18</v>
      </c>
      <c r="H257" s="25" t="s">
        <v>62</v>
      </c>
      <c r="I257" s="176" t="s">
        <v>488</v>
      </c>
      <c r="J257" s="176">
        <v>0</v>
      </c>
      <c r="K257" s="176" t="s">
        <v>21</v>
      </c>
      <c r="L257" s="177">
        <v>4</v>
      </c>
      <c r="M257" s="176">
        <f t="shared" ref="M257:M263" si="12">L257*0.15</f>
        <v>0.6</v>
      </c>
      <c r="N257" s="74"/>
    </row>
    <row r="258" ht="18" customHeight="1" spans="1:14">
      <c r="A258" s="25">
        <v>2</v>
      </c>
      <c r="B258" s="25" t="s">
        <v>485</v>
      </c>
      <c r="C258" s="25" t="s">
        <v>486</v>
      </c>
      <c r="D258" s="25" t="s">
        <v>489</v>
      </c>
      <c r="E258" s="134">
        <v>6</v>
      </c>
      <c r="F258" s="77" t="s">
        <v>18</v>
      </c>
      <c r="G258" s="25" t="s">
        <v>18</v>
      </c>
      <c r="H258" s="25" t="s">
        <v>34</v>
      </c>
      <c r="I258" s="176" t="s">
        <v>35</v>
      </c>
      <c r="J258" s="176">
        <v>2</v>
      </c>
      <c r="K258" s="176" t="s">
        <v>21</v>
      </c>
      <c r="L258" s="177">
        <v>4</v>
      </c>
      <c r="M258" s="176">
        <f t="shared" si="12"/>
        <v>0.6</v>
      </c>
      <c r="N258" s="74"/>
    </row>
    <row r="259" ht="18" customHeight="1" spans="1:14">
      <c r="A259" s="25">
        <v>3</v>
      </c>
      <c r="B259" s="25" t="s">
        <v>485</v>
      </c>
      <c r="C259" s="25" t="s">
        <v>490</v>
      </c>
      <c r="D259" s="25" t="s">
        <v>491</v>
      </c>
      <c r="E259" s="134">
        <v>9</v>
      </c>
      <c r="F259" s="77" t="s">
        <v>18</v>
      </c>
      <c r="G259" s="25" t="s">
        <v>18</v>
      </c>
      <c r="H259" s="25" t="s">
        <v>34</v>
      </c>
      <c r="I259" s="176" t="s">
        <v>35</v>
      </c>
      <c r="J259" s="176">
        <v>0</v>
      </c>
      <c r="K259" s="176" t="s">
        <v>21</v>
      </c>
      <c r="L259" s="177">
        <v>9</v>
      </c>
      <c r="M259" s="176">
        <f t="shared" si="12"/>
        <v>1.35</v>
      </c>
      <c r="N259" s="74"/>
    </row>
    <row r="260" ht="18" customHeight="1" spans="1:14">
      <c r="A260" s="25">
        <v>4</v>
      </c>
      <c r="B260" s="25" t="s">
        <v>485</v>
      </c>
      <c r="C260" s="25" t="s">
        <v>492</v>
      </c>
      <c r="D260" s="25" t="s">
        <v>493</v>
      </c>
      <c r="E260" s="111">
        <v>10</v>
      </c>
      <c r="F260" s="77" t="s">
        <v>18</v>
      </c>
      <c r="G260" s="25" t="s">
        <v>18</v>
      </c>
      <c r="H260" s="25" t="s">
        <v>34</v>
      </c>
      <c r="I260" s="176" t="s">
        <v>35</v>
      </c>
      <c r="J260" s="176">
        <v>1</v>
      </c>
      <c r="K260" s="176" t="s">
        <v>21</v>
      </c>
      <c r="L260" s="177">
        <v>9</v>
      </c>
      <c r="M260" s="176">
        <f t="shared" si="12"/>
        <v>1.35</v>
      </c>
      <c r="N260" s="74"/>
    </row>
    <row r="261" ht="18" customHeight="1" spans="1:14">
      <c r="A261" s="25">
        <v>5</v>
      </c>
      <c r="B261" s="25" t="s">
        <v>485</v>
      </c>
      <c r="C261" s="25" t="s">
        <v>494</v>
      </c>
      <c r="D261" s="25" t="s">
        <v>495</v>
      </c>
      <c r="E261" s="111">
        <v>3</v>
      </c>
      <c r="F261" s="77" t="s">
        <v>18</v>
      </c>
      <c r="G261" s="25" t="s">
        <v>18</v>
      </c>
      <c r="H261" s="25" t="s">
        <v>34</v>
      </c>
      <c r="I261" s="176" t="s">
        <v>35</v>
      </c>
      <c r="J261" s="176">
        <v>0</v>
      </c>
      <c r="K261" s="176" t="s">
        <v>21</v>
      </c>
      <c r="L261" s="177">
        <v>3</v>
      </c>
      <c r="M261" s="176">
        <f t="shared" si="12"/>
        <v>0.45</v>
      </c>
      <c r="N261" s="74"/>
    </row>
    <row r="262" ht="18" customHeight="1" spans="1:14">
      <c r="A262" s="25">
        <v>6</v>
      </c>
      <c r="B262" s="25" t="s">
        <v>485</v>
      </c>
      <c r="C262" s="25" t="s">
        <v>496</v>
      </c>
      <c r="D262" s="25" t="s">
        <v>497</v>
      </c>
      <c r="E262" s="111">
        <v>4</v>
      </c>
      <c r="F262" s="77" t="s">
        <v>18</v>
      </c>
      <c r="G262" s="25" t="s">
        <v>18</v>
      </c>
      <c r="H262" s="25" t="s">
        <v>34</v>
      </c>
      <c r="I262" s="176" t="s">
        <v>35</v>
      </c>
      <c r="J262" s="176">
        <v>0</v>
      </c>
      <c r="K262" s="176" t="s">
        <v>21</v>
      </c>
      <c r="L262" s="177">
        <v>4</v>
      </c>
      <c r="M262" s="176">
        <f t="shared" si="12"/>
        <v>0.6</v>
      </c>
      <c r="N262" s="74"/>
    </row>
    <row r="263" ht="18" customHeight="1" spans="1:14">
      <c r="A263" s="25">
        <v>7</v>
      </c>
      <c r="B263" s="25" t="s">
        <v>485</v>
      </c>
      <c r="C263" s="25" t="s">
        <v>498</v>
      </c>
      <c r="D263" s="135" t="s">
        <v>499</v>
      </c>
      <c r="E263" s="111">
        <v>9</v>
      </c>
      <c r="F263" s="77" t="s">
        <v>18</v>
      </c>
      <c r="G263" s="25" t="s">
        <v>18</v>
      </c>
      <c r="H263" s="25" t="s">
        <v>34</v>
      </c>
      <c r="I263" s="176" t="s">
        <v>35</v>
      </c>
      <c r="J263" s="176">
        <v>2</v>
      </c>
      <c r="K263" s="176" t="s">
        <v>21</v>
      </c>
      <c r="L263" s="177">
        <v>7</v>
      </c>
      <c r="M263" s="176">
        <f t="shared" si="12"/>
        <v>1.05</v>
      </c>
      <c r="N263" s="74"/>
    </row>
    <row r="264" ht="18" customHeight="1" spans="1:14">
      <c r="A264" s="25">
        <v>8</v>
      </c>
      <c r="B264" s="25" t="s">
        <v>485</v>
      </c>
      <c r="C264" s="25" t="s">
        <v>500</v>
      </c>
      <c r="D264" s="135" t="s">
        <v>501</v>
      </c>
      <c r="E264" s="111">
        <v>6</v>
      </c>
      <c r="F264" s="77" t="s">
        <v>18</v>
      </c>
      <c r="G264" s="25" t="s">
        <v>18</v>
      </c>
      <c r="H264" s="25" t="s">
        <v>34</v>
      </c>
      <c r="I264" s="176" t="s">
        <v>35</v>
      </c>
      <c r="J264" s="176">
        <v>0</v>
      </c>
      <c r="K264" s="176" t="s">
        <v>21</v>
      </c>
      <c r="L264" s="178">
        <v>6</v>
      </c>
      <c r="M264" s="176">
        <v>0.9</v>
      </c>
      <c r="N264" s="74"/>
    </row>
    <row r="265" ht="18" customHeight="1" spans="1:14">
      <c r="A265" s="25"/>
      <c r="B265" s="25" t="s">
        <v>94</v>
      </c>
      <c r="C265" s="25" t="s">
        <v>459</v>
      </c>
      <c r="D265" s="135"/>
      <c r="E265" s="111">
        <f>SUM(E257:E264)</f>
        <v>51</v>
      </c>
      <c r="F265" s="77"/>
      <c r="G265" s="25"/>
      <c r="H265" s="25"/>
      <c r="I265" s="25"/>
      <c r="J265" s="25">
        <f>SUM(J257:J264)</f>
        <v>5</v>
      </c>
      <c r="K265" s="176"/>
      <c r="L265" s="177">
        <f>SUM(L257:L264)</f>
        <v>46</v>
      </c>
      <c r="M265" s="176">
        <f>SUM(M257:M264)</f>
        <v>6.9</v>
      </c>
      <c r="N265" s="74"/>
    </row>
    <row r="267" ht="20.25" spans="1:14">
      <c r="A267" s="5" t="s">
        <v>502</v>
      </c>
      <c r="B267" s="5"/>
      <c r="C267" s="5"/>
      <c r="D267" s="5"/>
      <c r="E267" s="6"/>
      <c r="F267" s="5"/>
      <c r="G267" s="5"/>
      <c r="H267" s="5"/>
      <c r="I267" s="5"/>
      <c r="J267" s="30"/>
      <c r="K267" s="5"/>
      <c r="L267" s="30"/>
      <c r="M267" s="5"/>
      <c r="N267" s="5"/>
    </row>
    <row r="268" ht="94" customHeight="1" spans="1:14">
      <c r="A268" s="7" t="s">
        <v>1</v>
      </c>
      <c r="B268" s="7" t="s">
        <v>2</v>
      </c>
      <c r="C268" s="7" t="s">
        <v>3</v>
      </c>
      <c r="D268" s="7" t="s">
        <v>4</v>
      </c>
      <c r="E268" s="8" t="s">
        <v>5</v>
      </c>
      <c r="F268" s="9" t="s">
        <v>6</v>
      </c>
      <c r="G268" s="10" t="s">
        <v>7</v>
      </c>
      <c r="H268" s="11" t="s">
        <v>8</v>
      </c>
      <c r="I268" s="31" t="s">
        <v>9</v>
      </c>
      <c r="J268" s="128" t="s">
        <v>10</v>
      </c>
      <c r="K268" s="32" t="s">
        <v>11</v>
      </c>
      <c r="L268" s="33" t="s">
        <v>12</v>
      </c>
      <c r="M268" s="34" t="s">
        <v>13</v>
      </c>
      <c r="N268" s="34" t="s">
        <v>14</v>
      </c>
    </row>
    <row r="269" ht="18" customHeight="1" spans="1:14">
      <c r="A269" s="136">
        <v>1</v>
      </c>
      <c r="B269" s="136" t="s">
        <v>503</v>
      </c>
      <c r="C269" s="120" t="s">
        <v>504</v>
      </c>
      <c r="D269" s="120" t="s">
        <v>505</v>
      </c>
      <c r="E269" s="137">
        <v>5</v>
      </c>
      <c r="F269" s="138" t="s">
        <v>18</v>
      </c>
      <c r="G269" s="136" t="s">
        <v>18</v>
      </c>
      <c r="H269" s="136" t="s">
        <v>506</v>
      </c>
      <c r="I269" s="179">
        <v>7</v>
      </c>
      <c r="J269" s="173">
        <v>2</v>
      </c>
      <c r="K269" s="148" t="s">
        <v>21</v>
      </c>
      <c r="L269" s="148">
        <f t="shared" ref="L269:L332" si="13">E269-J269</f>
        <v>3</v>
      </c>
      <c r="M269" s="148">
        <f t="shared" ref="M269:M332" si="14">L269*0.15</f>
        <v>0.45</v>
      </c>
      <c r="N269" s="148"/>
    </row>
    <row r="270" ht="18" customHeight="1" spans="1:14">
      <c r="A270" s="136">
        <v>2</v>
      </c>
      <c r="B270" s="136" t="s">
        <v>503</v>
      </c>
      <c r="C270" s="120" t="s">
        <v>504</v>
      </c>
      <c r="D270" s="120" t="s">
        <v>507</v>
      </c>
      <c r="E270" s="137">
        <v>6</v>
      </c>
      <c r="F270" s="138" t="s">
        <v>18</v>
      </c>
      <c r="G270" s="136" t="s">
        <v>18</v>
      </c>
      <c r="H270" s="136" t="s">
        <v>23</v>
      </c>
      <c r="I270" s="180">
        <v>10</v>
      </c>
      <c r="J270" s="173">
        <v>2</v>
      </c>
      <c r="K270" s="148" t="s">
        <v>21</v>
      </c>
      <c r="L270" s="148">
        <f t="shared" si="13"/>
        <v>4</v>
      </c>
      <c r="M270" s="148">
        <f t="shared" si="14"/>
        <v>0.6</v>
      </c>
      <c r="N270" s="148"/>
    </row>
    <row r="271" ht="18" customHeight="1" spans="1:14">
      <c r="A271" s="136">
        <v>3</v>
      </c>
      <c r="B271" s="136" t="s">
        <v>503</v>
      </c>
      <c r="C271" s="120" t="s">
        <v>504</v>
      </c>
      <c r="D271" s="123" t="s">
        <v>508</v>
      </c>
      <c r="E271" s="139">
        <v>3</v>
      </c>
      <c r="F271" s="138" t="s">
        <v>18</v>
      </c>
      <c r="G271" s="140" t="s">
        <v>18</v>
      </c>
      <c r="H271" s="140" t="s">
        <v>62</v>
      </c>
      <c r="I271" s="181">
        <v>2</v>
      </c>
      <c r="J271" s="172">
        <v>2</v>
      </c>
      <c r="K271" s="148" t="s">
        <v>21</v>
      </c>
      <c r="L271" s="148">
        <f t="shared" si="13"/>
        <v>1</v>
      </c>
      <c r="M271" s="148">
        <f t="shared" si="14"/>
        <v>0.15</v>
      </c>
      <c r="N271" s="148"/>
    </row>
    <row r="272" ht="18" customHeight="1" spans="1:14">
      <c r="A272" s="136">
        <v>4</v>
      </c>
      <c r="B272" s="136" t="s">
        <v>503</v>
      </c>
      <c r="C272" s="120" t="s">
        <v>504</v>
      </c>
      <c r="D272" s="123" t="s">
        <v>509</v>
      </c>
      <c r="E272" s="139">
        <v>5</v>
      </c>
      <c r="F272" s="138" t="s">
        <v>18</v>
      </c>
      <c r="G272" s="140" t="s">
        <v>18</v>
      </c>
      <c r="H272" s="140" t="s">
        <v>62</v>
      </c>
      <c r="I272" s="182">
        <v>2</v>
      </c>
      <c r="J272" s="183">
        <v>1</v>
      </c>
      <c r="K272" s="148" t="s">
        <v>21</v>
      </c>
      <c r="L272" s="148">
        <f t="shared" si="13"/>
        <v>4</v>
      </c>
      <c r="M272" s="148">
        <f t="shared" si="14"/>
        <v>0.6</v>
      </c>
      <c r="N272" s="148"/>
    </row>
    <row r="273" ht="18" customHeight="1" spans="1:14">
      <c r="A273" s="136">
        <v>5</v>
      </c>
      <c r="B273" s="136" t="s">
        <v>503</v>
      </c>
      <c r="C273" s="120" t="s">
        <v>504</v>
      </c>
      <c r="D273" s="123" t="s">
        <v>510</v>
      </c>
      <c r="E273" s="140">
        <v>4</v>
      </c>
      <c r="F273" s="138" t="s">
        <v>18</v>
      </c>
      <c r="G273" s="140" t="s">
        <v>18</v>
      </c>
      <c r="H273" s="140" t="s">
        <v>62</v>
      </c>
      <c r="I273" s="148">
        <v>2</v>
      </c>
      <c r="J273" s="172">
        <v>0</v>
      </c>
      <c r="K273" s="148" t="s">
        <v>21</v>
      </c>
      <c r="L273" s="148">
        <f t="shared" si="13"/>
        <v>4</v>
      </c>
      <c r="M273" s="148">
        <f t="shared" si="14"/>
        <v>0.6</v>
      </c>
      <c r="N273" s="148"/>
    </row>
    <row r="274" ht="18" customHeight="1" spans="1:14">
      <c r="A274" s="136">
        <v>6</v>
      </c>
      <c r="B274" s="136" t="s">
        <v>503</v>
      </c>
      <c r="C274" s="123" t="s">
        <v>511</v>
      </c>
      <c r="D274" s="123" t="s">
        <v>512</v>
      </c>
      <c r="E274" s="140">
        <v>4</v>
      </c>
      <c r="F274" s="138" t="s">
        <v>18</v>
      </c>
      <c r="G274" s="140" t="s">
        <v>18</v>
      </c>
      <c r="H274" s="140" t="s">
        <v>19</v>
      </c>
      <c r="I274" s="136">
        <v>600</v>
      </c>
      <c r="J274" s="172">
        <v>1</v>
      </c>
      <c r="K274" s="148" t="s">
        <v>21</v>
      </c>
      <c r="L274" s="148">
        <f t="shared" si="13"/>
        <v>3</v>
      </c>
      <c r="M274" s="148">
        <f t="shared" si="14"/>
        <v>0.45</v>
      </c>
      <c r="N274" s="148"/>
    </row>
    <row r="275" ht="18" customHeight="1" spans="1:14">
      <c r="A275" s="136">
        <v>7</v>
      </c>
      <c r="B275" s="136" t="s">
        <v>503</v>
      </c>
      <c r="C275" s="123" t="s">
        <v>511</v>
      </c>
      <c r="D275" s="123" t="s">
        <v>513</v>
      </c>
      <c r="E275" s="140">
        <v>4</v>
      </c>
      <c r="F275" s="138" t="s">
        <v>18</v>
      </c>
      <c r="G275" s="140" t="s">
        <v>18</v>
      </c>
      <c r="H275" s="140" t="s">
        <v>19</v>
      </c>
      <c r="I275" s="140">
        <v>500</v>
      </c>
      <c r="J275" s="172">
        <v>3</v>
      </c>
      <c r="K275" s="148" t="s">
        <v>21</v>
      </c>
      <c r="L275" s="148">
        <f t="shared" si="13"/>
        <v>1</v>
      </c>
      <c r="M275" s="148">
        <f t="shared" si="14"/>
        <v>0.15</v>
      </c>
      <c r="N275" s="148"/>
    </row>
    <row r="276" ht="18" customHeight="1" spans="1:14">
      <c r="A276" s="136">
        <v>8</v>
      </c>
      <c r="B276" s="136" t="s">
        <v>503</v>
      </c>
      <c r="C276" s="123" t="s">
        <v>511</v>
      </c>
      <c r="D276" s="123" t="s">
        <v>514</v>
      </c>
      <c r="E276" s="140">
        <v>4</v>
      </c>
      <c r="F276" s="138" t="s">
        <v>18</v>
      </c>
      <c r="G276" s="140" t="s">
        <v>18</v>
      </c>
      <c r="H276" s="140" t="s">
        <v>23</v>
      </c>
      <c r="I276" s="140">
        <v>10</v>
      </c>
      <c r="J276" s="172">
        <v>1</v>
      </c>
      <c r="K276" s="148" t="s">
        <v>21</v>
      </c>
      <c r="L276" s="148">
        <f t="shared" si="13"/>
        <v>3</v>
      </c>
      <c r="M276" s="148">
        <f t="shared" si="14"/>
        <v>0.45</v>
      </c>
      <c r="N276" s="148"/>
    </row>
    <row r="277" ht="18" customHeight="1" spans="1:14">
      <c r="A277" s="136">
        <v>9</v>
      </c>
      <c r="B277" s="136" t="s">
        <v>503</v>
      </c>
      <c r="C277" s="123" t="s">
        <v>515</v>
      </c>
      <c r="D277" s="123" t="s">
        <v>516</v>
      </c>
      <c r="E277" s="140">
        <v>5</v>
      </c>
      <c r="F277" s="138" t="s">
        <v>18</v>
      </c>
      <c r="G277" s="140" t="s">
        <v>18</v>
      </c>
      <c r="H277" s="140" t="s">
        <v>43</v>
      </c>
      <c r="I277" s="140">
        <v>30</v>
      </c>
      <c r="J277" s="172">
        <v>3</v>
      </c>
      <c r="K277" s="148" t="s">
        <v>21</v>
      </c>
      <c r="L277" s="148">
        <f t="shared" si="13"/>
        <v>2</v>
      </c>
      <c r="M277" s="148">
        <f t="shared" si="14"/>
        <v>0.3</v>
      </c>
      <c r="N277" s="147"/>
    </row>
    <row r="278" ht="18" customHeight="1" spans="1:14">
      <c r="A278" s="136">
        <v>10</v>
      </c>
      <c r="B278" s="136" t="s">
        <v>503</v>
      </c>
      <c r="C278" s="123" t="s">
        <v>515</v>
      </c>
      <c r="D278" s="123" t="s">
        <v>517</v>
      </c>
      <c r="E278" s="140">
        <v>4</v>
      </c>
      <c r="F278" s="138" t="s">
        <v>18</v>
      </c>
      <c r="G278" s="140" t="s">
        <v>18</v>
      </c>
      <c r="H278" s="140" t="s">
        <v>19</v>
      </c>
      <c r="I278" s="140">
        <v>600</v>
      </c>
      <c r="J278" s="172">
        <v>0</v>
      </c>
      <c r="K278" s="148" t="s">
        <v>21</v>
      </c>
      <c r="L278" s="148">
        <f t="shared" si="13"/>
        <v>4</v>
      </c>
      <c r="M278" s="148">
        <f t="shared" si="14"/>
        <v>0.6</v>
      </c>
      <c r="N278" s="147"/>
    </row>
    <row r="279" ht="18" customHeight="1" spans="1:14">
      <c r="A279" s="136">
        <v>11</v>
      </c>
      <c r="B279" s="136" t="s">
        <v>503</v>
      </c>
      <c r="C279" s="123" t="s">
        <v>518</v>
      </c>
      <c r="D279" s="123" t="s">
        <v>519</v>
      </c>
      <c r="E279" s="140">
        <v>6</v>
      </c>
      <c r="F279" s="138" t="s">
        <v>18</v>
      </c>
      <c r="G279" s="140" t="s">
        <v>18</v>
      </c>
      <c r="H279" s="140" t="s">
        <v>50</v>
      </c>
      <c r="I279" s="140">
        <v>500</v>
      </c>
      <c r="J279" s="172">
        <v>3</v>
      </c>
      <c r="K279" s="148" t="s">
        <v>21</v>
      </c>
      <c r="L279" s="148">
        <f t="shared" si="13"/>
        <v>3</v>
      </c>
      <c r="M279" s="148">
        <f t="shared" si="14"/>
        <v>0.45</v>
      </c>
      <c r="N279" s="147"/>
    </row>
    <row r="280" ht="18" customHeight="1" spans="1:14">
      <c r="A280" s="136">
        <v>12</v>
      </c>
      <c r="B280" s="136" t="s">
        <v>503</v>
      </c>
      <c r="C280" s="123" t="s">
        <v>518</v>
      </c>
      <c r="D280" s="123" t="s">
        <v>520</v>
      </c>
      <c r="E280" s="140">
        <v>5</v>
      </c>
      <c r="F280" s="138" t="s">
        <v>18</v>
      </c>
      <c r="G280" s="140" t="s">
        <v>18</v>
      </c>
      <c r="H280" s="140" t="s">
        <v>50</v>
      </c>
      <c r="I280" s="140">
        <v>550</v>
      </c>
      <c r="J280" s="172">
        <v>2</v>
      </c>
      <c r="K280" s="148" t="s">
        <v>21</v>
      </c>
      <c r="L280" s="148">
        <f t="shared" si="13"/>
        <v>3</v>
      </c>
      <c r="M280" s="148">
        <f t="shared" si="14"/>
        <v>0.45</v>
      </c>
      <c r="N280" s="147"/>
    </row>
    <row r="281" ht="18" customHeight="1" spans="1:14">
      <c r="A281" s="136">
        <v>13</v>
      </c>
      <c r="B281" s="136" t="s">
        <v>503</v>
      </c>
      <c r="C281" s="123" t="s">
        <v>518</v>
      </c>
      <c r="D281" s="123" t="s">
        <v>521</v>
      </c>
      <c r="E281" s="140">
        <v>5</v>
      </c>
      <c r="F281" s="138" t="s">
        <v>18</v>
      </c>
      <c r="G281" s="140" t="s">
        <v>18</v>
      </c>
      <c r="H281" s="140" t="s">
        <v>50</v>
      </c>
      <c r="I281" s="140">
        <v>500</v>
      </c>
      <c r="J281" s="172">
        <v>1</v>
      </c>
      <c r="K281" s="148" t="s">
        <v>21</v>
      </c>
      <c r="L281" s="148">
        <f t="shared" si="13"/>
        <v>4</v>
      </c>
      <c r="M281" s="148">
        <f t="shared" si="14"/>
        <v>0.6</v>
      </c>
      <c r="N281" s="147"/>
    </row>
    <row r="282" ht="18" customHeight="1" spans="1:14">
      <c r="A282" s="136">
        <v>14</v>
      </c>
      <c r="B282" s="136" t="s">
        <v>503</v>
      </c>
      <c r="C282" s="123" t="s">
        <v>518</v>
      </c>
      <c r="D282" s="123" t="s">
        <v>522</v>
      </c>
      <c r="E282" s="140">
        <v>5</v>
      </c>
      <c r="F282" s="138" t="s">
        <v>18</v>
      </c>
      <c r="G282" s="140" t="s">
        <v>18</v>
      </c>
      <c r="H282" s="140" t="s">
        <v>19</v>
      </c>
      <c r="I282" s="140">
        <v>500</v>
      </c>
      <c r="J282" s="172">
        <v>1</v>
      </c>
      <c r="K282" s="148" t="s">
        <v>21</v>
      </c>
      <c r="L282" s="148">
        <f t="shared" si="13"/>
        <v>4</v>
      </c>
      <c r="M282" s="148">
        <f t="shared" si="14"/>
        <v>0.6</v>
      </c>
      <c r="N282" s="147"/>
    </row>
    <row r="283" ht="18" customHeight="1" spans="1:14">
      <c r="A283" s="136">
        <v>15</v>
      </c>
      <c r="B283" s="136" t="s">
        <v>503</v>
      </c>
      <c r="C283" s="123" t="s">
        <v>518</v>
      </c>
      <c r="D283" s="123" t="s">
        <v>523</v>
      </c>
      <c r="E283" s="140">
        <v>4</v>
      </c>
      <c r="F283" s="138" t="s">
        <v>18</v>
      </c>
      <c r="G283" s="140" t="s">
        <v>18</v>
      </c>
      <c r="H283" s="140" t="s">
        <v>50</v>
      </c>
      <c r="I283" s="140">
        <v>500</v>
      </c>
      <c r="J283" s="172">
        <v>0</v>
      </c>
      <c r="K283" s="148" t="s">
        <v>21</v>
      </c>
      <c r="L283" s="148">
        <f t="shared" si="13"/>
        <v>4</v>
      </c>
      <c r="M283" s="148">
        <f t="shared" si="14"/>
        <v>0.6</v>
      </c>
      <c r="N283" s="147"/>
    </row>
    <row r="284" ht="18" customHeight="1" spans="1:14">
      <c r="A284" s="136">
        <v>16</v>
      </c>
      <c r="B284" s="136" t="s">
        <v>503</v>
      </c>
      <c r="C284" s="123" t="s">
        <v>518</v>
      </c>
      <c r="D284" s="123" t="s">
        <v>524</v>
      </c>
      <c r="E284" s="140">
        <v>5</v>
      </c>
      <c r="F284" s="138" t="s">
        <v>18</v>
      </c>
      <c r="G284" s="140" t="s">
        <v>18</v>
      </c>
      <c r="H284" s="140" t="s">
        <v>19</v>
      </c>
      <c r="I284" s="140">
        <v>500</v>
      </c>
      <c r="J284" s="172">
        <v>0</v>
      </c>
      <c r="K284" s="148" t="s">
        <v>21</v>
      </c>
      <c r="L284" s="148">
        <f t="shared" si="13"/>
        <v>5</v>
      </c>
      <c r="M284" s="148">
        <f t="shared" si="14"/>
        <v>0.75</v>
      </c>
      <c r="N284" s="147"/>
    </row>
    <row r="285" ht="18" customHeight="1" spans="1:14">
      <c r="A285" s="136">
        <v>17</v>
      </c>
      <c r="B285" s="136" t="s">
        <v>503</v>
      </c>
      <c r="C285" s="120" t="s">
        <v>518</v>
      </c>
      <c r="D285" s="120" t="s">
        <v>525</v>
      </c>
      <c r="E285" s="141">
        <v>3</v>
      </c>
      <c r="F285" s="138" t="s">
        <v>18</v>
      </c>
      <c r="G285" s="136" t="s">
        <v>18</v>
      </c>
      <c r="H285" s="136" t="s">
        <v>19</v>
      </c>
      <c r="I285" s="179">
        <v>500</v>
      </c>
      <c r="J285" s="172">
        <v>0</v>
      </c>
      <c r="K285" s="148" t="s">
        <v>21</v>
      </c>
      <c r="L285" s="148">
        <f t="shared" si="13"/>
        <v>3</v>
      </c>
      <c r="M285" s="148">
        <f t="shared" si="14"/>
        <v>0.45</v>
      </c>
      <c r="N285" s="147"/>
    </row>
    <row r="286" ht="18" customHeight="1" spans="1:14">
      <c r="A286" s="136">
        <v>18</v>
      </c>
      <c r="B286" s="136" t="s">
        <v>503</v>
      </c>
      <c r="C286" s="120" t="s">
        <v>518</v>
      </c>
      <c r="D286" s="123" t="s">
        <v>526</v>
      </c>
      <c r="E286" s="142">
        <v>4</v>
      </c>
      <c r="F286" s="143" t="s">
        <v>18</v>
      </c>
      <c r="G286" s="140" t="s">
        <v>18</v>
      </c>
      <c r="H286" s="140" t="s">
        <v>19</v>
      </c>
      <c r="I286" s="181">
        <v>500</v>
      </c>
      <c r="J286" s="172">
        <v>1</v>
      </c>
      <c r="K286" s="148" t="s">
        <v>21</v>
      </c>
      <c r="L286" s="148">
        <f t="shared" si="13"/>
        <v>3</v>
      </c>
      <c r="M286" s="148">
        <f t="shared" si="14"/>
        <v>0.45</v>
      </c>
      <c r="N286" s="147"/>
    </row>
    <row r="287" ht="18" customHeight="1" spans="1:14">
      <c r="A287" s="136">
        <v>19</v>
      </c>
      <c r="B287" s="136" t="s">
        <v>503</v>
      </c>
      <c r="C287" s="123" t="s">
        <v>527</v>
      </c>
      <c r="D287" s="123" t="s">
        <v>528</v>
      </c>
      <c r="E287" s="140">
        <v>6</v>
      </c>
      <c r="F287" s="138" t="s">
        <v>18</v>
      </c>
      <c r="G287" s="140" t="s">
        <v>18</v>
      </c>
      <c r="H287" s="140" t="s">
        <v>19</v>
      </c>
      <c r="I287" s="140">
        <v>500</v>
      </c>
      <c r="J287" s="172">
        <v>0</v>
      </c>
      <c r="K287" s="148" t="s">
        <v>21</v>
      </c>
      <c r="L287" s="148">
        <f t="shared" si="13"/>
        <v>6</v>
      </c>
      <c r="M287" s="148">
        <f t="shared" si="14"/>
        <v>0.9</v>
      </c>
      <c r="N287" s="147"/>
    </row>
    <row r="288" ht="18" customHeight="1" spans="1:14">
      <c r="A288" s="136">
        <v>20</v>
      </c>
      <c r="B288" s="136" t="s">
        <v>503</v>
      </c>
      <c r="C288" s="123" t="s">
        <v>527</v>
      </c>
      <c r="D288" s="123" t="s">
        <v>529</v>
      </c>
      <c r="E288" s="140">
        <v>5</v>
      </c>
      <c r="F288" s="138" t="s">
        <v>18</v>
      </c>
      <c r="G288" s="140" t="s">
        <v>18</v>
      </c>
      <c r="H288" s="140" t="s">
        <v>19</v>
      </c>
      <c r="I288" s="140">
        <v>500</v>
      </c>
      <c r="J288" s="172">
        <v>0</v>
      </c>
      <c r="K288" s="148" t="s">
        <v>21</v>
      </c>
      <c r="L288" s="148">
        <f t="shared" si="13"/>
        <v>5</v>
      </c>
      <c r="M288" s="148">
        <f t="shared" si="14"/>
        <v>0.75</v>
      </c>
      <c r="N288" s="147"/>
    </row>
    <row r="289" ht="18" customHeight="1" spans="1:14">
      <c r="A289" s="136">
        <v>21</v>
      </c>
      <c r="B289" s="136" t="s">
        <v>503</v>
      </c>
      <c r="C289" s="123" t="s">
        <v>527</v>
      </c>
      <c r="D289" s="123" t="s">
        <v>530</v>
      </c>
      <c r="E289" s="140">
        <v>4</v>
      </c>
      <c r="F289" s="144" t="s">
        <v>18</v>
      </c>
      <c r="G289" s="145" t="s">
        <v>18</v>
      </c>
      <c r="H289" s="140" t="s">
        <v>50</v>
      </c>
      <c r="I289" s="140">
        <v>550</v>
      </c>
      <c r="J289" s="172">
        <v>0</v>
      </c>
      <c r="K289" s="148" t="s">
        <v>21</v>
      </c>
      <c r="L289" s="148">
        <f t="shared" si="13"/>
        <v>4</v>
      </c>
      <c r="M289" s="148">
        <f t="shared" si="14"/>
        <v>0.6</v>
      </c>
      <c r="N289" s="148"/>
    </row>
    <row r="290" ht="18" customHeight="1" spans="1:14">
      <c r="A290" s="136">
        <v>22</v>
      </c>
      <c r="B290" s="136" t="s">
        <v>503</v>
      </c>
      <c r="C290" s="123" t="s">
        <v>531</v>
      </c>
      <c r="D290" s="146" t="s">
        <v>532</v>
      </c>
      <c r="E290" s="146">
        <v>9</v>
      </c>
      <c r="F290" s="147" t="s">
        <v>18</v>
      </c>
      <c r="G290" s="148" t="s">
        <v>18</v>
      </c>
      <c r="H290" s="149" t="s">
        <v>62</v>
      </c>
      <c r="I290" s="184" t="s">
        <v>304</v>
      </c>
      <c r="J290" s="185">
        <v>0</v>
      </c>
      <c r="K290" s="148" t="s">
        <v>21</v>
      </c>
      <c r="L290" s="148">
        <f t="shared" si="13"/>
        <v>9</v>
      </c>
      <c r="M290" s="148">
        <f t="shared" si="14"/>
        <v>1.35</v>
      </c>
      <c r="N290" s="148"/>
    </row>
    <row r="291" ht="18" customHeight="1" spans="1:14">
      <c r="A291" s="136">
        <v>23</v>
      </c>
      <c r="B291" s="136" t="s">
        <v>503</v>
      </c>
      <c r="C291" s="146" t="s">
        <v>533</v>
      </c>
      <c r="D291" s="146" t="s">
        <v>534</v>
      </c>
      <c r="E291" s="145">
        <v>3</v>
      </c>
      <c r="F291" s="147" t="s">
        <v>18</v>
      </c>
      <c r="G291" s="148" t="s">
        <v>18</v>
      </c>
      <c r="H291" s="148" t="s">
        <v>50</v>
      </c>
      <c r="I291" s="184">
        <v>510</v>
      </c>
      <c r="J291" s="185">
        <v>1</v>
      </c>
      <c r="K291" s="148" t="s">
        <v>21</v>
      </c>
      <c r="L291" s="148">
        <f t="shared" si="13"/>
        <v>2</v>
      </c>
      <c r="M291" s="148">
        <f t="shared" si="14"/>
        <v>0.3</v>
      </c>
      <c r="N291" s="186"/>
    </row>
    <row r="292" ht="18" customHeight="1" spans="1:14">
      <c r="A292" s="136">
        <v>24</v>
      </c>
      <c r="B292" s="136" t="s">
        <v>503</v>
      </c>
      <c r="C292" s="146" t="s">
        <v>533</v>
      </c>
      <c r="D292" s="48" t="s">
        <v>535</v>
      </c>
      <c r="E292" s="150">
        <v>2</v>
      </c>
      <c r="F292" s="151" t="s">
        <v>18</v>
      </c>
      <c r="G292" s="150" t="s">
        <v>18</v>
      </c>
      <c r="H292" s="150" t="s">
        <v>19</v>
      </c>
      <c r="I292" s="149">
        <v>550</v>
      </c>
      <c r="J292" s="187">
        <v>0</v>
      </c>
      <c r="K292" s="148" t="s">
        <v>21</v>
      </c>
      <c r="L292" s="148">
        <f t="shared" si="13"/>
        <v>2</v>
      </c>
      <c r="M292" s="148">
        <f t="shared" si="14"/>
        <v>0.3</v>
      </c>
      <c r="N292" s="186"/>
    </row>
    <row r="293" ht="18" customHeight="1" spans="1:14">
      <c r="A293" s="136">
        <v>25</v>
      </c>
      <c r="B293" s="136" t="s">
        <v>503</v>
      </c>
      <c r="C293" s="48" t="s">
        <v>533</v>
      </c>
      <c r="D293" s="48" t="s">
        <v>536</v>
      </c>
      <c r="E293" s="150">
        <v>5</v>
      </c>
      <c r="F293" s="151" t="s">
        <v>18</v>
      </c>
      <c r="G293" s="150" t="s">
        <v>18</v>
      </c>
      <c r="H293" s="150" t="s">
        <v>50</v>
      </c>
      <c r="I293" s="149">
        <v>660</v>
      </c>
      <c r="J293" s="185">
        <v>1</v>
      </c>
      <c r="K293" s="148" t="s">
        <v>21</v>
      </c>
      <c r="L293" s="148">
        <f t="shared" si="13"/>
        <v>4</v>
      </c>
      <c r="M293" s="148">
        <f t="shared" si="14"/>
        <v>0.6</v>
      </c>
      <c r="N293" s="186"/>
    </row>
    <row r="294" ht="18" customHeight="1" spans="1:14">
      <c r="A294" s="136">
        <v>26</v>
      </c>
      <c r="B294" s="136" t="s">
        <v>503</v>
      </c>
      <c r="C294" s="25" t="s">
        <v>537</v>
      </c>
      <c r="D294" s="25" t="s">
        <v>538</v>
      </c>
      <c r="E294" s="148">
        <v>6</v>
      </c>
      <c r="F294" s="147" t="s">
        <v>18</v>
      </c>
      <c r="G294" s="148" t="s">
        <v>18</v>
      </c>
      <c r="H294" s="148" t="s">
        <v>62</v>
      </c>
      <c r="I294" s="148">
        <v>2.3</v>
      </c>
      <c r="J294" s="148">
        <v>2</v>
      </c>
      <c r="K294" s="148" t="s">
        <v>21</v>
      </c>
      <c r="L294" s="148">
        <f t="shared" si="13"/>
        <v>4</v>
      </c>
      <c r="M294" s="148">
        <f t="shared" si="14"/>
        <v>0.6</v>
      </c>
      <c r="N294" s="186"/>
    </row>
    <row r="295" ht="18" customHeight="1" spans="1:14">
      <c r="A295" s="136">
        <v>27</v>
      </c>
      <c r="B295" s="136" t="s">
        <v>503</v>
      </c>
      <c r="C295" s="25" t="s">
        <v>539</v>
      </c>
      <c r="D295" s="25" t="s">
        <v>540</v>
      </c>
      <c r="E295" s="152">
        <v>4</v>
      </c>
      <c r="F295" s="147" t="s">
        <v>18</v>
      </c>
      <c r="G295" s="148" t="s">
        <v>18</v>
      </c>
      <c r="H295" s="148" t="s">
        <v>541</v>
      </c>
      <c r="I295" s="182">
        <v>50</v>
      </c>
      <c r="J295" s="148">
        <v>1</v>
      </c>
      <c r="K295" s="148" t="s">
        <v>21</v>
      </c>
      <c r="L295" s="148">
        <f t="shared" si="13"/>
        <v>3</v>
      </c>
      <c r="M295" s="148">
        <f t="shared" si="14"/>
        <v>0.45</v>
      </c>
      <c r="N295" s="186"/>
    </row>
    <row r="296" ht="18" customHeight="1" spans="1:14">
      <c r="A296" s="136">
        <v>28</v>
      </c>
      <c r="B296" s="136" t="s">
        <v>503</v>
      </c>
      <c r="C296" s="25" t="s">
        <v>539</v>
      </c>
      <c r="D296" s="25" t="s">
        <v>542</v>
      </c>
      <c r="E296" s="152">
        <v>4</v>
      </c>
      <c r="F296" s="147" t="s">
        <v>18</v>
      </c>
      <c r="G296" s="148" t="s">
        <v>18</v>
      </c>
      <c r="H296" s="148" t="s">
        <v>23</v>
      </c>
      <c r="I296" s="182">
        <v>30</v>
      </c>
      <c r="J296" s="148">
        <v>2</v>
      </c>
      <c r="K296" s="148" t="s">
        <v>21</v>
      </c>
      <c r="L296" s="148">
        <f t="shared" si="13"/>
        <v>2</v>
      </c>
      <c r="M296" s="148">
        <f t="shared" si="14"/>
        <v>0.3</v>
      </c>
      <c r="N296" s="186"/>
    </row>
    <row r="297" ht="18" customHeight="1" spans="1:14">
      <c r="A297" s="136">
        <v>29</v>
      </c>
      <c r="B297" s="136" t="s">
        <v>503</v>
      </c>
      <c r="C297" s="25" t="s">
        <v>539</v>
      </c>
      <c r="D297" s="153" t="s">
        <v>543</v>
      </c>
      <c r="E297" s="154">
        <v>5</v>
      </c>
      <c r="F297" s="147" t="s">
        <v>18</v>
      </c>
      <c r="G297" s="148" t="s">
        <v>18</v>
      </c>
      <c r="H297" s="155" t="s">
        <v>19</v>
      </c>
      <c r="I297" s="188">
        <v>550</v>
      </c>
      <c r="J297" s="185">
        <v>1</v>
      </c>
      <c r="K297" s="148" t="s">
        <v>21</v>
      </c>
      <c r="L297" s="148">
        <f t="shared" si="13"/>
        <v>4</v>
      </c>
      <c r="M297" s="148">
        <f t="shared" si="14"/>
        <v>0.6</v>
      </c>
      <c r="N297" s="186"/>
    </row>
    <row r="298" ht="18" customHeight="1" spans="1:14">
      <c r="A298" s="136">
        <v>30</v>
      </c>
      <c r="B298" s="136" t="s">
        <v>503</v>
      </c>
      <c r="C298" s="120" t="s">
        <v>544</v>
      </c>
      <c r="D298" s="120" t="s">
        <v>545</v>
      </c>
      <c r="E298" s="141">
        <v>5</v>
      </c>
      <c r="F298" s="138" t="s">
        <v>18</v>
      </c>
      <c r="G298" s="136" t="s">
        <v>18</v>
      </c>
      <c r="H298" s="136" t="s">
        <v>19</v>
      </c>
      <c r="I298" s="179">
        <v>3000</v>
      </c>
      <c r="J298" s="148">
        <v>1</v>
      </c>
      <c r="K298" s="148" t="s">
        <v>21</v>
      </c>
      <c r="L298" s="148">
        <f t="shared" si="13"/>
        <v>4</v>
      </c>
      <c r="M298" s="148">
        <f t="shared" si="14"/>
        <v>0.6</v>
      </c>
      <c r="N298" s="186"/>
    </row>
    <row r="299" ht="18" customHeight="1" spans="1:14">
      <c r="A299" s="136">
        <v>31</v>
      </c>
      <c r="B299" s="136" t="s">
        <v>503</v>
      </c>
      <c r="C299" s="156" t="s">
        <v>544</v>
      </c>
      <c r="D299" s="156" t="s">
        <v>546</v>
      </c>
      <c r="E299" s="157">
        <v>4</v>
      </c>
      <c r="F299" s="144" t="s">
        <v>18</v>
      </c>
      <c r="G299" s="158" t="s">
        <v>18</v>
      </c>
      <c r="H299" s="158" t="s">
        <v>19</v>
      </c>
      <c r="I299" s="180">
        <v>500</v>
      </c>
      <c r="J299" s="150">
        <v>0</v>
      </c>
      <c r="K299" s="148" t="s">
        <v>21</v>
      </c>
      <c r="L299" s="148">
        <f t="shared" si="13"/>
        <v>4</v>
      </c>
      <c r="M299" s="148">
        <f t="shared" si="14"/>
        <v>0.6</v>
      </c>
      <c r="N299" s="186"/>
    </row>
    <row r="300" ht="18" customHeight="1" spans="1:14">
      <c r="A300" s="136">
        <v>32</v>
      </c>
      <c r="B300" s="136" t="s">
        <v>503</v>
      </c>
      <c r="C300" s="25" t="s">
        <v>547</v>
      </c>
      <c r="D300" s="25" t="s">
        <v>548</v>
      </c>
      <c r="E300" s="159">
        <v>8</v>
      </c>
      <c r="F300" s="147" t="s">
        <v>18</v>
      </c>
      <c r="G300" s="148" t="s">
        <v>18</v>
      </c>
      <c r="H300" s="148" t="s">
        <v>23</v>
      </c>
      <c r="I300" s="182">
        <v>10</v>
      </c>
      <c r="J300" s="148">
        <v>1</v>
      </c>
      <c r="K300" s="148" t="s">
        <v>21</v>
      </c>
      <c r="L300" s="148">
        <f t="shared" si="13"/>
        <v>7</v>
      </c>
      <c r="M300" s="148">
        <f t="shared" si="14"/>
        <v>1.05</v>
      </c>
      <c r="N300" s="186"/>
    </row>
    <row r="301" ht="18" customHeight="1" spans="1:14">
      <c r="A301" s="136">
        <v>33</v>
      </c>
      <c r="B301" s="136" t="s">
        <v>503</v>
      </c>
      <c r="C301" s="25" t="s">
        <v>547</v>
      </c>
      <c r="D301" s="25" t="s">
        <v>549</v>
      </c>
      <c r="E301" s="148">
        <v>3</v>
      </c>
      <c r="F301" s="147" t="s">
        <v>18</v>
      </c>
      <c r="G301" s="148" t="s">
        <v>18</v>
      </c>
      <c r="H301" s="148" t="s">
        <v>19</v>
      </c>
      <c r="I301" s="148" t="s">
        <v>20</v>
      </c>
      <c r="J301" s="148">
        <v>1</v>
      </c>
      <c r="K301" s="148" t="s">
        <v>21</v>
      </c>
      <c r="L301" s="148">
        <f t="shared" si="13"/>
        <v>2</v>
      </c>
      <c r="M301" s="148">
        <f t="shared" si="14"/>
        <v>0.3</v>
      </c>
      <c r="N301" s="186"/>
    </row>
    <row r="302" ht="18" customHeight="1" spans="1:14">
      <c r="A302" s="136">
        <v>34</v>
      </c>
      <c r="B302" s="136" t="s">
        <v>503</v>
      </c>
      <c r="C302" s="25" t="s">
        <v>547</v>
      </c>
      <c r="D302" s="25" t="s">
        <v>550</v>
      </c>
      <c r="E302" s="148">
        <v>6</v>
      </c>
      <c r="F302" s="147" t="s">
        <v>18</v>
      </c>
      <c r="G302" s="148" t="s">
        <v>18</v>
      </c>
      <c r="H302" s="148" t="s">
        <v>50</v>
      </c>
      <c r="I302" s="148" t="s">
        <v>551</v>
      </c>
      <c r="J302" s="148">
        <v>0</v>
      </c>
      <c r="K302" s="148" t="s">
        <v>21</v>
      </c>
      <c r="L302" s="148">
        <f t="shared" si="13"/>
        <v>6</v>
      </c>
      <c r="M302" s="148">
        <f t="shared" si="14"/>
        <v>0.9</v>
      </c>
      <c r="N302" s="186"/>
    </row>
    <row r="303" ht="18" customHeight="1" spans="1:14">
      <c r="A303" s="136">
        <v>35</v>
      </c>
      <c r="B303" s="136" t="s">
        <v>503</v>
      </c>
      <c r="C303" s="160" t="s">
        <v>552</v>
      </c>
      <c r="D303" s="160" t="s">
        <v>553</v>
      </c>
      <c r="E303" s="137">
        <v>3</v>
      </c>
      <c r="F303" s="161" t="s">
        <v>18</v>
      </c>
      <c r="G303" s="162" t="s">
        <v>18</v>
      </c>
      <c r="H303" s="162" t="s">
        <v>148</v>
      </c>
      <c r="I303" s="189" t="s">
        <v>20</v>
      </c>
      <c r="J303" s="155">
        <v>0</v>
      </c>
      <c r="K303" s="148" t="s">
        <v>21</v>
      </c>
      <c r="L303" s="148">
        <f t="shared" si="13"/>
        <v>3</v>
      </c>
      <c r="M303" s="148">
        <f t="shared" si="14"/>
        <v>0.45</v>
      </c>
      <c r="N303" s="186"/>
    </row>
    <row r="304" ht="18" customHeight="1" spans="1:14">
      <c r="A304" s="136">
        <v>36</v>
      </c>
      <c r="B304" s="136" t="s">
        <v>503</v>
      </c>
      <c r="C304" s="160" t="s">
        <v>552</v>
      </c>
      <c r="D304" s="163" t="s">
        <v>554</v>
      </c>
      <c r="E304" s="139">
        <v>2</v>
      </c>
      <c r="F304" s="164" t="s">
        <v>18</v>
      </c>
      <c r="G304" s="165" t="s">
        <v>18</v>
      </c>
      <c r="H304" s="165" t="s">
        <v>148</v>
      </c>
      <c r="I304" s="190" t="s">
        <v>20</v>
      </c>
      <c r="J304" s="148">
        <v>0</v>
      </c>
      <c r="K304" s="148" t="s">
        <v>21</v>
      </c>
      <c r="L304" s="148">
        <f t="shared" si="13"/>
        <v>2</v>
      </c>
      <c r="M304" s="148">
        <f t="shared" si="14"/>
        <v>0.3</v>
      </c>
      <c r="N304" s="186"/>
    </row>
    <row r="305" ht="18" customHeight="1" spans="1:14">
      <c r="A305" s="136">
        <v>37</v>
      </c>
      <c r="B305" s="136" t="s">
        <v>503</v>
      </c>
      <c r="C305" s="160" t="s">
        <v>552</v>
      </c>
      <c r="D305" s="163" t="s">
        <v>555</v>
      </c>
      <c r="E305" s="139">
        <v>6</v>
      </c>
      <c r="F305" s="164" t="s">
        <v>18</v>
      </c>
      <c r="G305" s="165" t="s">
        <v>18</v>
      </c>
      <c r="H305" s="166" t="s">
        <v>556</v>
      </c>
      <c r="I305" s="191" t="s">
        <v>63</v>
      </c>
      <c r="J305" s="148">
        <v>3</v>
      </c>
      <c r="K305" s="148" t="s">
        <v>21</v>
      </c>
      <c r="L305" s="148">
        <f t="shared" si="13"/>
        <v>3</v>
      </c>
      <c r="M305" s="148">
        <f t="shared" si="14"/>
        <v>0.45</v>
      </c>
      <c r="N305" s="186"/>
    </row>
    <row r="306" ht="18" customHeight="1" spans="1:14">
      <c r="A306" s="136">
        <v>38</v>
      </c>
      <c r="B306" s="136" t="s">
        <v>503</v>
      </c>
      <c r="C306" s="160" t="s">
        <v>552</v>
      </c>
      <c r="D306" s="163" t="s">
        <v>557</v>
      </c>
      <c r="E306" s="165">
        <v>9</v>
      </c>
      <c r="F306" s="165" t="s">
        <v>18</v>
      </c>
      <c r="G306" s="165" t="s">
        <v>18</v>
      </c>
      <c r="H306" s="166" t="s">
        <v>148</v>
      </c>
      <c r="I306" s="168" t="s">
        <v>20</v>
      </c>
      <c r="J306" s="148">
        <v>0</v>
      </c>
      <c r="K306" s="148" t="s">
        <v>21</v>
      </c>
      <c r="L306" s="148">
        <f t="shared" si="13"/>
        <v>9</v>
      </c>
      <c r="M306" s="148">
        <f t="shared" si="14"/>
        <v>1.35</v>
      </c>
      <c r="N306" s="186"/>
    </row>
    <row r="307" ht="18" customHeight="1" spans="1:14">
      <c r="A307" s="136">
        <v>39</v>
      </c>
      <c r="B307" s="136" t="s">
        <v>503</v>
      </c>
      <c r="C307" s="160" t="s">
        <v>552</v>
      </c>
      <c r="D307" s="163" t="s">
        <v>558</v>
      </c>
      <c r="E307" s="165">
        <v>7</v>
      </c>
      <c r="F307" s="165" t="s">
        <v>18</v>
      </c>
      <c r="G307" s="165" t="s">
        <v>18</v>
      </c>
      <c r="H307" s="166" t="s">
        <v>62</v>
      </c>
      <c r="I307" s="168" t="s">
        <v>63</v>
      </c>
      <c r="J307" s="148">
        <v>3</v>
      </c>
      <c r="K307" s="148" t="s">
        <v>21</v>
      </c>
      <c r="L307" s="148">
        <f t="shared" si="13"/>
        <v>4</v>
      </c>
      <c r="M307" s="148">
        <f t="shared" si="14"/>
        <v>0.6</v>
      </c>
      <c r="N307" s="186"/>
    </row>
    <row r="308" ht="18" customHeight="1" spans="1:14">
      <c r="A308" s="136">
        <v>40</v>
      </c>
      <c r="B308" s="136" t="s">
        <v>503</v>
      </c>
      <c r="C308" s="160" t="s">
        <v>552</v>
      </c>
      <c r="D308" s="163" t="s">
        <v>559</v>
      </c>
      <c r="E308" s="165">
        <v>9</v>
      </c>
      <c r="F308" s="165" t="s">
        <v>18</v>
      </c>
      <c r="G308" s="165" t="s">
        <v>18</v>
      </c>
      <c r="H308" s="166" t="s">
        <v>62</v>
      </c>
      <c r="I308" s="168" t="s">
        <v>63</v>
      </c>
      <c r="J308" s="148">
        <v>0</v>
      </c>
      <c r="K308" s="148" t="s">
        <v>21</v>
      </c>
      <c r="L308" s="148">
        <f t="shared" si="13"/>
        <v>9</v>
      </c>
      <c r="M308" s="148">
        <f t="shared" si="14"/>
        <v>1.35</v>
      </c>
      <c r="N308" s="186"/>
    </row>
    <row r="309" ht="18" customHeight="1" spans="1:14">
      <c r="A309" s="136">
        <v>41</v>
      </c>
      <c r="B309" s="136" t="s">
        <v>503</v>
      </c>
      <c r="C309" s="160" t="s">
        <v>552</v>
      </c>
      <c r="D309" s="163" t="s">
        <v>560</v>
      </c>
      <c r="E309" s="165">
        <v>4</v>
      </c>
      <c r="F309" s="165" t="s">
        <v>18</v>
      </c>
      <c r="G309" s="165" t="s">
        <v>18</v>
      </c>
      <c r="H309" s="166" t="s">
        <v>23</v>
      </c>
      <c r="I309" s="168" t="s">
        <v>24</v>
      </c>
      <c r="J309" s="148">
        <v>0</v>
      </c>
      <c r="K309" s="148" t="s">
        <v>21</v>
      </c>
      <c r="L309" s="148">
        <f t="shared" si="13"/>
        <v>4</v>
      </c>
      <c r="M309" s="148">
        <f t="shared" si="14"/>
        <v>0.6</v>
      </c>
      <c r="N309" s="186"/>
    </row>
    <row r="310" ht="18" customHeight="1" spans="1:14">
      <c r="A310" s="136">
        <v>42</v>
      </c>
      <c r="B310" s="136" t="s">
        <v>503</v>
      </c>
      <c r="C310" s="160" t="s">
        <v>552</v>
      </c>
      <c r="D310" s="163" t="s">
        <v>561</v>
      </c>
      <c r="E310" s="165">
        <v>4</v>
      </c>
      <c r="F310" s="164" t="s">
        <v>18</v>
      </c>
      <c r="G310" s="165" t="s">
        <v>18</v>
      </c>
      <c r="H310" s="166" t="s">
        <v>148</v>
      </c>
      <c r="I310" s="168" t="s">
        <v>20</v>
      </c>
      <c r="J310" s="148">
        <v>0</v>
      </c>
      <c r="K310" s="148" t="s">
        <v>21</v>
      </c>
      <c r="L310" s="148">
        <f t="shared" si="13"/>
        <v>4</v>
      </c>
      <c r="M310" s="148">
        <f t="shared" si="14"/>
        <v>0.6</v>
      </c>
      <c r="N310" s="186"/>
    </row>
    <row r="311" ht="18" customHeight="1" spans="1:14">
      <c r="A311" s="136">
        <v>43</v>
      </c>
      <c r="B311" s="136" t="s">
        <v>503</v>
      </c>
      <c r="C311" s="160" t="s">
        <v>552</v>
      </c>
      <c r="D311" s="167" t="s">
        <v>562</v>
      </c>
      <c r="E311" s="168">
        <v>4</v>
      </c>
      <c r="F311" s="164" t="s">
        <v>18</v>
      </c>
      <c r="G311" s="165" t="s">
        <v>18</v>
      </c>
      <c r="H311" s="169" t="s">
        <v>50</v>
      </c>
      <c r="I311" s="192">
        <v>500</v>
      </c>
      <c r="J311" s="148">
        <v>0</v>
      </c>
      <c r="K311" s="148" t="s">
        <v>21</v>
      </c>
      <c r="L311" s="148">
        <f t="shared" si="13"/>
        <v>4</v>
      </c>
      <c r="M311" s="148">
        <f t="shared" si="14"/>
        <v>0.6</v>
      </c>
      <c r="N311" s="186"/>
    </row>
    <row r="312" ht="18" customHeight="1" spans="1:14">
      <c r="A312" s="136">
        <v>44</v>
      </c>
      <c r="B312" s="136" t="s">
        <v>503</v>
      </c>
      <c r="C312" s="160" t="s">
        <v>552</v>
      </c>
      <c r="D312" s="167" t="s">
        <v>563</v>
      </c>
      <c r="E312" s="168">
        <v>6</v>
      </c>
      <c r="F312" s="164" t="s">
        <v>18</v>
      </c>
      <c r="G312" s="165" t="s">
        <v>18</v>
      </c>
      <c r="H312" s="169" t="s">
        <v>50</v>
      </c>
      <c r="I312" s="192">
        <v>500</v>
      </c>
      <c r="J312" s="148">
        <v>0</v>
      </c>
      <c r="K312" s="148" t="s">
        <v>21</v>
      </c>
      <c r="L312" s="148">
        <f t="shared" si="13"/>
        <v>6</v>
      </c>
      <c r="M312" s="148">
        <f t="shared" si="14"/>
        <v>0.9</v>
      </c>
      <c r="N312" s="186"/>
    </row>
    <row r="313" ht="18" customHeight="1" spans="1:14">
      <c r="A313" s="136">
        <v>45</v>
      </c>
      <c r="B313" s="136" t="s">
        <v>503</v>
      </c>
      <c r="C313" s="160" t="s">
        <v>552</v>
      </c>
      <c r="D313" s="167" t="s">
        <v>564</v>
      </c>
      <c r="E313" s="168">
        <v>8</v>
      </c>
      <c r="F313" s="164" t="s">
        <v>18</v>
      </c>
      <c r="G313" s="165" t="s">
        <v>18</v>
      </c>
      <c r="H313" s="169" t="s">
        <v>50</v>
      </c>
      <c r="I313" s="192">
        <v>513</v>
      </c>
      <c r="J313" s="185">
        <v>1</v>
      </c>
      <c r="K313" s="148" t="s">
        <v>21</v>
      </c>
      <c r="L313" s="148">
        <f t="shared" si="13"/>
        <v>7</v>
      </c>
      <c r="M313" s="148">
        <f t="shared" si="14"/>
        <v>1.05</v>
      </c>
      <c r="N313" s="186"/>
    </row>
    <row r="314" ht="18" customHeight="1" spans="1:14">
      <c r="A314" s="136">
        <v>46</v>
      </c>
      <c r="B314" s="136" t="s">
        <v>503</v>
      </c>
      <c r="C314" s="120" t="s">
        <v>565</v>
      </c>
      <c r="D314" s="170" t="s">
        <v>566</v>
      </c>
      <c r="E314" s="159">
        <v>6</v>
      </c>
      <c r="F314" s="138" t="s">
        <v>18</v>
      </c>
      <c r="G314" s="136" t="s">
        <v>18</v>
      </c>
      <c r="H314" s="136" t="s">
        <v>19</v>
      </c>
      <c r="I314" s="179">
        <v>500</v>
      </c>
      <c r="J314" s="148">
        <v>3</v>
      </c>
      <c r="K314" s="148" t="s">
        <v>21</v>
      </c>
      <c r="L314" s="148">
        <f t="shared" si="13"/>
        <v>3</v>
      </c>
      <c r="M314" s="148">
        <f t="shared" si="14"/>
        <v>0.45</v>
      </c>
      <c r="N314" s="186"/>
    </row>
    <row r="315" ht="18" customHeight="1" spans="1:14">
      <c r="A315" s="136">
        <v>47</v>
      </c>
      <c r="B315" s="136" t="s">
        <v>503</v>
      </c>
      <c r="C315" s="120" t="s">
        <v>565</v>
      </c>
      <c r="D315" s="171" t="s">
        <v>567</v>
      </c>
      <c r="E315" s="159">
        <v>4</v>
      </c>
      <c r="F315" s="138" t="s">
        <v>18</v>
      </c>
      <c r="G315" s="136" t="s">
        <v>18</v>
      </c>
      <c r="H315" s="172" t="s">
        <v>19</v>
      </c>
      <c r="I315" s="182">
        <v>500</v>
      </c>
      <c r="J315" s="148">
        <v>0</v>
      </c>
      <c r="K315" s="148" t="s">
        <v>21</v>
      </c>
      <c r="L315" s="148">
        <f t="shared" si="13"/>
        <v>4</v>
      </c>
      <c r="M315" s="148">
        <f t="shared" si="14"/>
        <v>0.6</v>
      </c>
      <c r="N315" s="186"/>
    </row>
    <row r="316" ht="18" customHeight="1" spans="1:14">
      <c r="A316" s="136">
        <v>48</v>
      </c>
      <c r="B316" s="136" t="s">
        <v>503</v>
      </c>
      <c r="C316" s="120" t="s">
        <v>565</v>
      </c>
      <c r="D316" s="171" t="s">
        <v>568</v>
      </c>
      <c r="E316" s="148">
        <v>6</v>
      </c>
      <c r="F316" s="138" t="s">
        <v>18</v>
      </c>
      <c r="G316" s="136" t="s">
        <v>18</v>
      </c>
      <c r="H316" s="172" t="s">
        <v>19</v>
      </c>
      <c r="I316" s="182">
        <v>500</v>
      </c>
      <c r="J316" s="148">
        <v>1</v>
      </c>
      <c r="K316" s="148" t="s">
        <v>21</v>
      </c>
      <c r="L316" s="148">
        <f t="shared" si="13"/>
        <v>5</v>
      </c>
      <c r="M316" s="148">
        <f t="shared" si="14"/>
        <v>0.75</v>
      </c>
      <c r="N316" s="186"/>
    </row>
    <row r="317" ht="18" customHeight="1" spans="1:14">
      <c r="A317" s="136">
        <v>49</v>
      </c>
      <c r="B317" s="136" t="s">
        <v>503</v>
      </c>
      <c r="C317" s="120" t="s">
        <v>565</v>
      </c>
      <c r="D317" s="170" t="s">
        <v>569</v>
      </c>
      <c r="E317" s="155">
        <v>4</v>
      </c>
      <c r="F317" s="138" t="s">
        <v>18</v>
      </c>
      <c r="G317" s="136" t="s">
        <v>18</v>
      </c>
      <c r="H317" s="173" t="s">
        <v>50</v>
      </c>
      <c r="I317" s="188">
        <v>500</v>
      </c>
      <c r="J317" s="148">
        <v>1</v>
      </c>
      <c r="K317" s="148" t="s">
        <v>21</v>
      </c>
      <c r="L317" s="148">
        <f t="shared" si="13"/>
        <v>3</v>
      </c>
      <c r="M317" s="148">
        <f t="shared" si="14"/>
        <v>0.45</v>
      </c>
      <c r="N317" s="186"/>
    </row>
    <row r="318" ht="18" customHeight="1" spans="1:14">
      <c r="A318" s="136">
        <v>50</v>
      </c>
      <c r="B318" s="136" t="s">
        <v>503</v>
      </c>
      <c r="C318" s="160" t="s">
        <v>570</v>
      </c>
      <c r="D318" s="160" t="s">
        <v>571</v>
      </c>
      <c r="E318" s="137">
        <v>4</v>
      </c>
      <c r="F318" s="161" t="s">
        <v>18</v>
      </c>
      <c r="G318" s="162" t="s">
        <v>18</v>
      </c>
      <c r="H318" s="162" t="s">
        <v>23</v>
      </c>
      <c r="I318" s="189">
        <v>36</v>
      </c>
      <c r="J318" s="148">
        <v>1</v>
      </c>
      <c r="K318" s="148" t="s">
        <v>21</v>
      </c>
      <c r="L318" s="148">
        <f t="shared" si="13"/>
        <v>3</v>
      </c>
      <c r="M318" s="148">
        <f t="shared" si="14"/>
        <v>0.45</v>
      </c>
      <c r="N318" s="186"/>
    </row>
    <row r="319" ht="18" customHeight="1" spans="1:14">
      <c r="A319" s="136">
        <v>51</v>
      </c>
      <c r="B319" s="136" t="s">
        <v>503</v>
      </c>
      <c r="C319" s="163" t="s">
        <v>570</v>
      </c>
      <c r="D319" s="163" t="s">
        <v>572</v>
      </c>
      <c r="E319" s="139">
        <v>5</v>
      </c>
      <c r="F319" s="164" t="s">
        <v>18</v>
      </c>
      <c r="G319" s="165" t="s">
        <v>18</v>
      </c>
      <c r="H319" s="165" t="s">
        <v>148</v>
      </c>
      <c r="I319" s="190">
        <v>600</v>
      </c>
      <c r="J319" s="148">
        <v>0</v>
      </c>
      <c r="K319" s="148" t="s">
        <v>21</v>
      </c>
      <c r="L319" s="148">
        <f t="shared" si="13"/>
        <v>5</v>
      </c>
      <c r="M319" s="148">
        <f t="shared" si="14"/>
        <v>0.75</v>
      </c>
      <c r="N319" s="186"/>
    </row>
    <row r="320" ht="18" customHeight="1" spans="1:14">
      <c r="A320" s="136">
        <v>52</v>
      </c>
      <c r="B320" s="136" t="s">
        <v>503</v>
      </c>
      <c r="C320" s="174" t="s">
        <v>573</v>
      </c>
      <c r="D320" s="174" t="s">
        <v>574</v>
      </c>
      <c r="E320" s="152">
        <v>2</v>
      </c>
      <c r="F320" s="164" t="s">
        <v>18</v>
      </c>
      <c r="G320" s="165" t="s">
        <v>18</v>
      </c>
      <c r="H320" s="175" t="s">
        <v>19</v>
      </c>
      <c r="I320" s="191">
        <v>500</v>
      </c>
      <c r="J320" s="148">
        <v>0</v>
      </c>
      <c r="K320" s="148" t="s">
        <v>21</v>
      </c>
      <c r="L320" s="148">
        <f t="shared" si="13"/>
        <v>2</v>
      </c>
      <c r="M320" s="148">
        <f t="shared" si="14"/>
        <v>0.3</v>
      </c>
      <c r="N320" s="186"/>
    </row>
    <row r="321" ht="18" customHeight="1" spans="1:14">
      <c r="A321" s="136">
        <v>53</v>
      </c>
      <c r="B321" s="136" t="s">
        <v>503</v>
      </c>
      <c r="C321" s="174" t="s">
        <v>573</v>
      </c>
      <c r="D321" s="174" t="s">
        <v>575</v>
      </c>
      <c r="E321" s="152">
        <v>6</v>
      </c>
      <c r="F321" s="164" t="s">
        <v>18</v>
      </c>
      <c r="G321" s="165" t="s">
        <v>18</v>
      </c>
      <c r="H321" s="175" t="s">
        <v>19</v>
      </c>
      <c r="I321" s="191">
        <v>520</v>
      </c>
      <c r="J321" s="148">
        <v>3</v>
      </c>
      <c r="K321" s="148" t="s">
        <v>21</v>
      </c>
      <c r="L321" s="148">
        <f t="shared" si="13"/>
        <v>3</v>
      </c>
      <c r="M321" s="148">
        <f t="shared" si="14"/>
        <v>0.45</v>
      </c>
      <c r="N321" s="186"/>
    </row>
    <row r="322" ht="18" customHeight="1" spans="1:14">
      <c r="A322" s="136">
        <v>54</v>
      </c>
      <c r="B322" s="136" t="s">
        <v>503</v>
      </c>
      <c r="C322" s="174" t="s">
        <v>573</v>
      </c>
      <c r="D322" s="174" t="s">
        <v>576</v>
      </c>
      <c r="E322" s="152">
        <v>2</v>
      </c>
      <c r="F322" s="164" t="s">
        <v>18</v>
      </c>
      <c r="G322" s="165" t="s">
        <v>18</v>
      </c>
      <c r="H322" s="175" t="s">
        <v>19</v>
      </c>
      <c r="I322" s="191">
        <v>503</v>
      </c>
      <c r="J322" s="148">
        <v>1</v>
      </c>
      <c r="K322" s="148" t="s">
        <v>21</v>
      </c>
      <c r="L322" s="148">
        <f t="shared" si="13"/>
        <v>1</v>
      </c>
      <c r="M322" s="148">
        <f t="shared" si="14"/>
        <v>0.15</v>
      </c>
      <c r="N322" s="186"/>
    </row>
    <row r="323" ht="18" customHeight="1" spans="1:14">
      <c r="A323" s="136">
        <v>55</v>
      </c>
      <c r="B323" s="136" t="s">
        <v>503</v>
      </c>
      <c r="C323" s="174" t="s">
        <v>573</v>
      </c>
      <c r="D323" s="174" t="s">
        <v>577</v>
      </c>
      <c r="E323" s="152">
        <v>4</v>
      </c>
      <c r="F323" s="164" t="s">
        <v>18</v>
      </c>
      <c r="G323" s="165" t="s">
        <v>18</v>
      </c>
      <c r="H323" s="175" t="s">
        <v>19</v>
      </c>
      <c r="I323" s="191">
        <v>530</v>
      </c>
      <c r="J323" s="148">
        <v>0</v>
      </c>
      <c r="K323" s="148" t="s">
        <v>21</v>
      </c>
      <c r="L323" s="148">
        <f t="shared" si="13"/>
        <v>4</v>
      </c>
      <c r="M323" s="148">
        <f t="shared" si="14"/>
        <v>0.6</v>
      </c>
      <c r="N323" s="186"/>
    </row>
    <row r="324" ht="18" customHeight="1" spans="1:14">
      <c r="A324" s="136">
        <v>56</v>
      </c>
      <c r="B324" s="136" t="s">
        <v>503</v>
      </c>
      <c r="C324" s="174" t="s">
        <v>573</v>
      </c>
      <c r="D324" s="174" t="s">
        <v>578</v>
      </c>
      <c r="E324" s="152">
        <v>2</v>
      </c>
      <c r="F324" s="164" t="s">
        <v>18</v>
      </c>
      <c r="G324" s="165" t="s">
        <v>18</v>
      </c>
      <c r="H324" s="175" t="s">
        <v>19</v>
      </c>
      <c r="I324" s="191">
        <v>500</v>
      </c>
      <c r="J324" s="148">
        <v>0</v>
      </c>
      <c r="K324" s="148" t="s">
        <v>21</v>
      </c>
      <c r="L324" s="148">
        <f t="shared" si="13"/>
        <v>2</v>
      </c>
      <c r="M324" s="148">
        <f t="shared" si="14"/>
        <v>0.3</v>
      </c>
      <c r="N324" s="186"/>
    </row>
    <row r="325" ht="18" customHeight="1" spans="1:14">
      <c r="A325" s="136">
        <v>57</v>
      </c>
      <c r="B325" s="136" t="s">
        <v>503</v>
      </c>
      <c r="C325" s="174" t="s">
        <v>573</v>
      </c>
      <c r="D325" s="174" t="s">
        <v>579</v>
      </c>
      <c r="E325" s="152">
        <v>4</v>
      </c>
      <c r="F325" s="164" t="s">
        <v>18</v>
      </c>
      <c r="G325" s="165" t="s">
        <v>18</v>
      </c>
      <c r="H325" s="175" t="s">
        <v>19</v>
      </c>
      <c r="I325" s="191">
        <v>500</v>
      </c>
      <c r="J325" s="148">
        <v>0</v>
      </c>
      <c r="K325" s="148" t="s">
        <v>21</v>
      </c>
      <c r="L325" s="148">
        <f t="shared" si="13"/>
        <v>4</v>
      </c>
      <c r="M325" s="148">
        <f t="shared" si="14"/>
        <v>0.6</v>
      </c>
      <c r="N325" s="186"/>
    </row>
    <row r="326" ht="18" customHeight="1" spans="1:14">
      <c r="A326" s="136">
        <v>58</v>
      </c>
      <c r="B326" s="136" t="s">
        <v>503</v>
      </c>
      <c r="C326" s="174" t="s">
        <v>573</v>
      </c>
      <c r="D326" s="174" t="s">
        <v>580</v>
      </c>
      <c r="E326" s="152">
        <v>4</v>
      </c>
      <c r="F326" s="164" t="s">
        <v>18</v>
      </c>
      <c r="G326" s="165" t="s">
        <v>18</v>
      </c>
      <c r="H326" s="175" t="s">
        <v>19</v>
      </c>
      <c r="I326" s="191">
        <v>500</v>
      </c>
      <c r="J326" s="148">
        <v>2</v>
      </c>
      <c r="K326" s="148" t="s">
        <v>21</v>
      </c>
      <c r="L326" s="148">
        <f t="shared" si="13"/>
        <v>2</v>
      </c>
      <c r="M326" s="148">
        <f t="shared" si="14"/>
        <v>0.3</v>
      </c>
      <c r="N326" s="186"/>
    </row>
    <row r="327" ht="18" customHeight="1" spans="1:14">
      <c r="A327" s="136">
        <v>59</v>
      </c>
      <c r="B327" s="136" t="s">
        <v>503</v>
      </c>
      <c r="C327" s="174" t="s">
        <v>573</v>
      </c>
      <c r="D327" s="174" t="s">
        <v>581</v>
      </c>
      <c r="E327" s="152">
        <v>5</v>
      </c>
      <c r="F327" s="164" t="s">
        <v>18</v>
      </c>
      <c r="G327" s="165" t="s">
        <v>18</v>
      </c>
      <c r="H327" s="175" t="s">
        <v>19</v>
      </c>
      <c r="I327" s="191">
        <v>500</v>
      </c>
      <c r="J327" s="148">
        <v>2</v>
      </c>
      <c r="K327" s="148" t="s">
        <v>21</v>
      </c>
      <c r="L327" s="148">
        <f t="shared" si="13"/>
        <v>3</v>
      </c>
      <c r="M327" s="148">
        <f t="shared" si="14"/>
        <v>0.45</v>
      </c>
      <c r="N327" s="186"/>
    </row>
    <row r="328" ht="18" customHeight="1" spans="1:14">
      <c r="A328" s="136">
        <v>60</v>
      </c>
      <c r="B328" s="136" t="s">
        <v>503</v>
      </c>
      <c r="C328" s="174" t="s">
        <v>573</v>
      </c>
      <c r="D328" s="174" t="s">
        <v>582</v>
      </c>
      <c r="E328" s="152">
        <v>5</v>
      </c>
      <c r="F328" s="164" t="s">
        <v>18</v>
      </c>
      <c r="G328" s="165" t="s">
        <v>18</v>
      </c>
      <c r="H328" s="175" t="s">
        <v>19</v>
      </c>
      <c r="I328" s="191">
        <v>550</v>
      </c>
      <c r="J328" s="148">
        <v>0</v>
      </c>
      <c r="K328" s="148" t="s">
        <v>21</v>
      </c>
      <c r="L328" s="148">
        <f t="shared" si="13"/>
        <v>5</v>
      </c>
      <c r="M328" s="148">
        <f t="shared" si="14"/>
        <v>0.75</v>
      </c>
      <c r="N328" s="186"/>
    </row>
    <row r="329" ht="18" customHeight="1" spans="1:14">
      <c r="A329" s="136">
        <v>61</v>
      </c>
      <c r="B329" s="136" t="s">
        <v>503</v>
      </c>
      <c r="C329" s="174" t="s">
        <v>573</v>
      </c>
      <c r="D329" s="174" t="s">
        <v>583</v>
      </c>
      <c r="E329" s="152">
        <v>3</v>
      </c>
      <c r="F329" s="164" t="s">
        <v>18</v>
      </c>
      <c r="G329" s="165" t="s">
        <v>18</v>
      </c>
      <c r="H329" s="175" t="s">
        <v>19</v>
      </c>
      <c r="I329" s="191">
        <v>540</v>
      </c>
      <c r="J329" s="148">
        <v>0</v>
      </c>
      <c r="K329" s="148" t="s">
        <v>21</v>
      </c>
      <c r="L329" s="148">
        <f t="shared" si="13"/>
        <v>3</v>
      </c>
      <c r="M329" s="148">
        <f t="shared" si="14"/>
        <v>0.45</v>
      </c>
      <c r="N329" s="186"/>
    </row>
    <row r="330" ht="18" customHeight="1" spans="1:14">
      <c r="A330" s="136">
        <v>62</v>
      </c>
      <c r="B330" s="136" t="s">
        <v>503</v>
      </c>
      <c r="C330" s="174" t="s">
        <v>573</v>
      </c>
      <c r="D330" s="174" t="s">
        <v>584</v>
      </c>
      <c r="E330" s="152">
        <v>6</v>
      </c>
      <c r="F330" s="164" t="s">
        <v>18</v>
      </c>
      <c r="G330" s="165" t="s">
        <v>18</v>
      </c>
      <c r="H330" s="175" t="s">
        <v>19</v>
      </c>
      <c r="I330" s="191">
        <v>510</v>
      </c>
      <c r="J330" s="148">
        <v>2</v>
      </c>
      <c r="K330" s="148" t="s">
        <v>21</v>
      </c>
      <c r="L330" s="148">
        <f t="shared" si="13"/>
        <v>4</v>
      </c>
      <c r="M330" s="148">
        <f t="shared" si="14"/>
        <v>0.6</v>
      </c>
      <c r="N330" s="186"/>
    </row>
    <row r="331" ht="18" customHeight="1" spans="1:14">
      <c r="A331" s="136">
        <v>63</v>
      </c>
      <c r="B331" s="136" t="s">
        <v>503</v>
      </c>
      <c r="C331" s="174" t="s">
        <v>573</v>
      </c>
      <c r="D331" s="174" t="s">
        <v>585</v>
      </c>
      <c r="E331" s="152">
        <v>5</v>
      </c>
      <c r="F331" s="164" t="s">
        <v>18</v>
      </c>
      <c r="G331" s="165" t="s">
        <v>18</v>
      </c>
      <c r="H331" s="175" t="s">
        <v>19</v>
      </c>
      <c r="I331" s="191">
        <v>500</v>
      </c>
      <c r="J331" s="148">
        <v>1</v>
      </c>
      <c r="K331" s="148" t="s">
        <v>21</v>
      </c>
      <c r="L331" s="148">
        <f t="shared" si="13"/>
        <v>4</v>
      </c>
      <c r="M331" s="148">
        <f t="shared" si="14"/>
        <v>0.6</v>
      </c>
      <c r="N331" s="186"/>
    </row>
    <row r="332" ht="18" customHeight="1" spans="1:14">
      <c r="A332" s="136">
        <v>64</v>
      </c>
      <c r="B332" s="136" t="s">
        <v>503</v>
      </c>
      <c r="C332" s="174" t="s">
        <v>573</v>
      </c>
      <c r="D332" s="174" t="s">
        <v>586</v>
      </c>
      <c r="E332" s="152">
        <v>5</v>
      </c>
      <c r="F332" s="164" t="s">
        <v>18</v>
      </c>
      <c r="G332" s="165" t="s">
        <v>18</v>
      </c>
      <c r="H332" s="175" t="s">
        <v>19</v>
      </c>
      <c r="I332" s="191">
        <v>500</v>
      </c>
      <c r="J332" s="148">
        <v>0</v>
      </c>
      <c r="K332" s="148" t="s">
        <v>21</v>
      </c>
      <c r="L332" s="148">
        <f t="shared" si="13"/>
        <v>5</v>
      </c>
      <c r="M332" s="148">
        <f t="shared" si="14"/>
        <v>0.75</v>
      </c>
      <c r="N332" s="186"/>
    </row>
    <row r="333" ht="18" customHeight="1" spans="1:14">
      <c r="A333" s="136">
        <v>65</v>
      </c>
      <c r="B333" s="136" t="s">
        <v>503</v>
      </c>
      <c r="C333" s="174" t="s">
        <v>573</v>
      </c>
      <c r="D333" s="174" t="s">
        <v>587</v>
      </c>
      <c r="E333" s="152">
        <v>3</v>
      </c>
      <c r="F333" s="164" t="s">
        <v>18</v>
      </c>
      <c r="G333" s="165" t="s">
        <v>18</v>
      </c>
      <c r="H333" s="175" t="s">
        <v>50</v>
      </c>
      <c r="I333" s="191">
        <v>500</v>
      </c>
      <c r="J333" s="148">
        <v>1</v>
      </c>
      <c r="K333" s="148" t="s">
        <v>21</v>
      </c>
      <c r="L333" s="148">
        <f t="shared" ref="L333:L385" si="15">E333-J333</f>
        <v>2</v>
      </c>
      <c r="M333" s="148">
        <f t="shared" ref="M333:M385" si="16">L333*0.15</f>
        <v>0.3</v>
      </c>
      <c r="N333" s="186"/>
    </row>
    <row r="334" ht="18" customHeight="1" spans="1:14">
      <c r="A334" s="136">
        <v>66</v>
      </c>
      <c r="B334" s="136" t="s">
        <v>503</v>
      </c>
      <c r="C334" s="174" t="s">
        <v>573</v>
      </c>
      <c r="D334" s="174" t="s">
        <v>588</v>
      </c>
      <c r="E334" s="152">
        <v>6</v>
      </c>
      <c r="F334" s="164" t="s">
        <v>18</v>
      </c>
      <c r="G334" s="165" t="s">
        <v>18</v>
      </c>
      <c r="H334" s="175" t="s">
        <v>19</v>
      </c>
      <c r="I334" s="191">
        <v>600</v>
      </c>
      <c r="J334" s="148">
        <v>0</v>
      </c>
      <c r="K334" s="148" t="s">
        <v>21</v>
      </c>
      <c r="L334" s="148">
        <f t="shared" si="15"/>
        <v>6</v>
      </c>
      <c r="M334" s="148">
        <f t="shared" si="16"/>
        <v>0.9</v>
      </c>
      <c r="N334" s="186"/>
    </row>
    <row r="335" ht="18" customHeight="1" spans="1:14">
      <c r="A335" s="136">
        <v>67</v>
      </c>
      <c r="B335" s="136" t="s">
        <v>503</v>
      </c>
      <c r="C335" s="174" t="s">
        <v>573</v>
      </c>
      <c r="D335" s="174" t="s">
        <v>589</v>
      </c>
      <c r="E335" s="152">
        <v>5</v>
      </c>
      <c r="F335" s="164" t="s">
        <v>18</v>
      </c>
      <c r="G335" s="165" t="s">
        <v>18</v>
      </c>
      <c r="H335" s="175" t="s">
        <v>19</v>
      </c>
      <c r="I335" s="191">
        <v>500</v>
      </c>
      <c r="J335" s="148">
        <v>2</v>
      </c>
      <c r="K335" s="148" t="s">
        <v>21</v>
      </c>
      <c r="L335" s="148">
        <f t="shared" si="15"/>
        <v>3</v>
      </c>
      <c r="M335" s="148">
        <f t="shared" si="16"/>
        <v>0.45</v>
      </c>
      <c r="N335" s="186"/>
    </row>
    <row r="336" ht="18" customHeight="1" spans="1:14">
      <c r="A336" s="136">
        <v>68</v>
      </c>
      <c r="B336" s="136" t="s">
        <v>503</v>
      </c>
      <c r="C336" s="174" t="s">
        <v>573</v>
      </c>
      <c r="D336" s="193" t="s">
        <v>590</v>
      </c>
      <c r="E336" s="154">
        <v>4</v>
      </c>
      <c r="F336" s="164" t="s">
        <v>18</v>
      </c>
      <c r="G336" s="165" t="s">
        <v>18</v>
      </c>
      <c r="H336" s="175" t="s">
        <v>19</v>
      </c>
      <c r="I336" s="203">
        <v>500</v>
      </c>
      <c r="J336" s="185">
        <v>1</v>
      </c>
      <c r="K336" s="148" t="s">
        <v>21</v>
      </c>
      <c r="L336" s="148">
        <f t="shared" si="15"/>
        <v>3</v>
      </c>
      <c r="M336" s="148">
        <f t="shared" si="16"/>
        <v>0.45</v>
      </c>
      <c r="N336" s="186"/>
    </row>
    <row r="337" ht="18" customHeight="1" spans="1:14">
      <c r="A337" s="136">
        <v>69</v>
      </c>
      <c r="B337" s="136" t="s">
        <v>503</v>
      </c>
      <c r="C337" s="174" t="s">
        <v>573</v>
      </c>
      <c r="D337" s="193" t="s">
        <v>591</v>
      </c>
      <c r="E337" s="154">
        <v>3</v>
      </c>
      <c r="F337" s="164" t="s">
        <v>18</v>
      </c>
      <c r="G337" s="165" t="s">
        <v>18</v>
      </c>
      <c r="H337" s="175" t="s">
        <v>19</v>
      </c>
      <c r="I337" s="203">
        <v>500</v>
      </c>
      <c r="J337" s="148">
        <v>0</v>
      </c>
      <c r="K337" s="148" t="s">
        <v>21</v>
      </c>
      <c r="L337" s="148">
        <f t="shared" si="15"/>
        <v>3</v>
      </c>
      <c r="M337" s="148">
        <f t="shared" si="16"/>
        <v>0.45</v>
      </c>
      <c r="N337" s="186"/>
    </row>
    <row r="338" ht="18" customHeight="1" spans="1:14">
      <c r="A338" s="136">
        <v>70</v>
      </c>
      <c r="B338" s="136" t="s">
        <v>503</v>
      </c>
      <c r="C338" s="174" t="s">
        <v>573</v>
      </c>
      <c r="D338" s="193" t="s">
        <v>592</v>
      </c>
      <c r="E338" s="154">
        <v>3</v>
      </c>
      <c r="F338" s="164" t="s">
        <v>18</v>
      </c>
      <c r="G338" s="165" t="s">
        <v>18</v>
      </c>
      <c r="H338" s="175" t="s">
        <v>19</v>
      </c>
      <c r="I338" s="203">
        <v>500</v>
      </c>
      <c r="J338" s="148">
        <v>0</v>
      </c>
      <c r="K338" s="148" t="s">
        <v>21</v>
      </c>
      <c r="L338" s="148">
        <f t="shared" si="15"/>
        <v>3</v>
      </c>
      <c r="M338" s="148">
        <f t="shared" si="16"/>
        <v>0.45</v>
      </c>
      <c r="N338" s="186"/>
    </row>
    <row r="339" ht="18" customHeight="1" spans="1:14">
      <c r="A339" s="136">
        <v>71</v>
      </c>
      <c r="B339" s="136" t="s">
        <v>503</v>
      </c>
      <c r="C339" s="120" t="s">
        <v>593</v>
      </c>
      <c r="D339" s="120" t="s">
        <v>594</v>
      </c>
      <c r="E339" s="141">
        <v>2</v>
      </c>
      <c r="F339" s="138" t="s">
        <v>18</v>
      </c>
      <c r="G339" s="165" t="s">
        <v>18</v>
      </c>
      <c r="H339" s="136" t="s">
        <v>148</v>
      </c>
      <c r="I339" s="179">
        <v>500</v>
      </c>
      <c r="J339" s="148">
        <v>1</v>
      </c>
      <c r="K339" s="148" t="s">
        <v>21</v>
      </c>
      <c r="L339" s="148">
        <f t="shared" si="15"/>
        <v>1</v>
      </c>
      <c r="M339" s="148">
        <f t="shared" si="16"/>
        <v>0.15</v>
      </c>
      <c r="N339" s="186"/>
    </row>
    <row r="340" ht="18" customHeight="1" spans="1:14">
      <c r="A340" s="136">
        <v>72</v>
      </c>
      <c r="B340" s="136" t="s">
        <v>503</v>
      </c>
      <c r="C340" s="120" t="s">
        <v>593</v>
      </c>
      <c r="D340" s="123" t="s">
        <v>595</v>
      </c>
      <c r="E340" s="142">
        <v>5</v>
      </c>
      <c r="F340" s="138" t="s">
        <v>18</v>
      </c>
      <c r="G340" s="165" t="s">
        <v>18</v>
      </c>
      <c r="H340" s="140" t="s">
        <v>148</v>
      </c>
      <c r="I340" s="179">
        <v>500</v>
      </c>
      <c r="J340" s="148">
        <v>0</v>
      </c>
      <c r="K340" s="148" t="s">
        <v>21</v>
      </c>
      <c r="L340" s="148">
        <f t="shared" si="15"/>
        <v>5</v>
      </c>
      <c r="M340" s="148">
        <f t="shared" si="16"/>
        <v>0.75</v>
      </c>
      <c r="N340" s="186"/>
    </row>
    <row r="341" ht="18" customHeight="1" spans="1:14">
      <c r="A341" s="136">
        <v>73</v>
      </c>
      <c r="B341" s="136" t="s">
        <v>503</v>
      </c>
      <c r="C341" s="120" t="s">
        <v>593</v>
      </c>
      <c r="D341" s="123" t="s">
        <v>596</v>
      </c>
      <c r="E341" s="142">
        <v>4</v>
      </c>
      <c r="F341" s="138" t="s">
        <v>18</v>
      </c>
      <c r="G341" s="165" t="s">
        <v>18</v>
      </c>
      <c r="H341" s="172" t="s">
        <v>148</v>
      </c>
      <c r="I341" s="179">
        <v>500</v>
      </c>
      <c r="J341" s="148">
        <v>0</v>
      </c>
      <c r="K341" s="148" t="s">
        <v>21</v>
      </c>
      <c r="L341" s="148">
        <f t="shared" si="15"/>
        <v>4</v>
      </c>
      <c r="M341" s="148">
        <f t="shared" si="16"/>
        <v>0.6</v>
      </c>
      <c r="N341" s="186"/>
    </row>
    <row r="342" ht="18" customHeight="1" spans="1:14">
      <c r="A342" s="136">
        <v>74</v>
      </c>
      <c r="B342" s="136" t="s">
        <v>503</v>
      </c>
      <c r="C342" s="120" t="s">
        <v>593</v>
      </c>
      <c r="D342" s="123" t="s">
        <v>597</v>
      </c>
      <c r="E342" s="142">
        <v>7</v>
      </c>
      <c r="F342" s="138" t="s">
        <v>18</v>
      </c>
      <c r="G342" s="165" t="s">
        <v>18</v>
      </c>
      <c r="H342" s="172" t="s">
        <v>556</v>
      </c>
      <c r="I342" s="182">
        <v>2</v>
      </c>
      <c r="J342" s="148">
        <v>3</v>
      </c>
      <c r="K342" s="148" t="s">
        <v>21</v>
      </c>
      <c r="L342" s="148">
        <f t="shared" si="15"/>
        <v>4</v>
      </c>
      <c r="M342" s="148">
        <f t="shared" si="16"/>
        <v>0.6</v>
      </c>
      <c r="N342" s="186"/>
    </row>
    <row r="343" ht="18" customHeight="1" spans="1:14">
      <c r="A343" s="136">
        <v>75</v>
      </c>
      <c r="B343" s="136" t="s">
        <v>503</v>
      </c>
      <c r="C343" s="120" t="s">
        <v>593</v>
      </c>
      <c r="D343" s="123" t="s">
        <v>598</v>
      </c>
      <c r="E343" s="142">
        <v>6</v>
      </c>
      <c r="F343" s="138" t="s">
        <v>18</v>
      </c>
      <c r="G343" s="165" t="s">
        <v>18</v>
      </c>
      <c r="H343" s="172" t="s">
        <v>148</v>
      </c>
      <c r="I343" s="179">
        <v>500</v>
      </c>
      <c r="J343" s="148">
        <v>0</v>
      </c>
      <c r="K343" s="148" t="s">
        <v>21</v>
      </c>
      <c r="L343" s="148">
        <f t="shared" si="15"/>
        <v>6</v>
      </c>
      <c r="M343" s="148">
        <f t="shared" si="16"/>
        <v>0.9</v>
      </c>
      <c r="N343" s="168" t="s">
        <v>599</v>
      </c>
    </row>
    <row r="344" ht="18" customHeight="1" spans="1:14">
      <c r="A344" s="136">
        <v>76</v>
      </c>
      <c r="B344" s="136" t="s">
        <v>503</v>
      </c>
      <c r="C344" s="120" t="s">
        <v>593</v>
      </c>
      <c r="D344" s="123" t="s">
        <v>600</v>
      </c>
      <c r="E344" s="142">
        <v>6</v>
      </c>
      <c r="F344" s="138" t="s">
        <v>18</v>
      </c>
      <c r="G344" s="165" t="s">
        <v>18</v>
      </c>
      <c r="H344" s="172" t="s">
        <v>148</v>
      </c>
      <c r="I344" s="179">
        <v>500</v>
      </c>
      <c r="J344" s="148">
        <v>1</v>
      </c>
      <c r="K344" s="148" t="s">
        <v>21</v>
      </c>
      <c r="L344" s="148">
        <f t="shared" si="15"/>
        <v>5</v>
      </c>
      <c r="M344" s="148">
        <f t="shared" si="16"/>
        <v>0.75</v>
      </c>
      <c r="N344" s="186"/>
    </row>
    <row r="345" ht="18" customHeight="1" spans="1:14">
      <c r="A345" s="136">
        <v>77</v>
      </c>
      <c r="B345" s="136" t="s">
        <v>503</v>
      </c>
      <c r="C345" s="120" t="s">
        <v>593</v>
      </c>
      <c r="D345" s="123" t="s">
        <v>601</v>
      </c>
      <c r="E345" s="142">
        <v>4</v>
      </c>
      <c r="F345" s="138" t="s">
        <v>18</v>
      </c>
      <c r="G345" s="165" t="s">
        <v>18</v>
      </c>
      <c r="H345" s="172" t="s">
        <v>148</v>
      </c>
      <c r="I345" s="179">
        <v>500</v>
      </c>
      <c r="J345" s="148">
        <v>1</v>
      </c>
      <c r="K345" s="148" t="s">
        <v>21</v>
      </c>
      <c r="L345" s="148">
        <f t="shared" si="15"/>
        <v>3</v>
      </c>
      <c r="M345" s="148">
        <f t="shared" si="16"/>
        <v>0.45</v>
      </c>
      <c r="N345" s="186"/>
    </row>
    <row r="346" ht="18" customHeight="1" spans="1:14">
      <c r="A346" s="136">
        <v>78</v>
      </c>
      <c r="B346" s="136" t="s">
        <v>503</v>
      </c>
      <c r="C346" s="120" t="s">
        <v>593</v>
      </c>
      <c r="D346" s="123" t="s">
        <v>602</v>
      </c>
      <c r="E346" s="140">
        <v>4</v>
      </c>
      <c r="F346" s="138" t="s">
        <v>18</v>
      </c>
      <c r="G346" s="165" t="s">
        <v>18</v>
      </c>
      <c r="H346" s="172" t="s">
        <v>148</v>
      </c>
      <c r="I346" s="179">
        <v>500</v>
      </c>
      <c r="J346" s="148">
        <v>1</v>
      </c>
      <c r="K346" s="148" t="s">
        <v>21</v>
      </c>
      <c r="L346" s="148">
        <f t="shared" si="15"/>
        <v>3</v>
      </c>
      <c r="M346" s="148">
        <f t="shared" si="16"/>
        <v>0.45</v>
      </c>
      <c r="N346" s="186"/>
    </row>
    <row r="347" ht="18" customHeight="1" spans="1:14">
      <c r="A347" s="136">
        <v>79</v>
      </c>
      <c r="B347" s="136" t="s">
        <v>503</v>
      </c>
      <c r="C347" s="120" t="s">
        <v>593</v>
      </c>
      <c r="D347" s="123" t="s">
        <v>603</v>
      </c>
      <c r="E347" s="140">
        <v>6</v>
      </c>
      <c r="F347" s="138" t="s">
        <v>18</v>
      </c>
      <c r="G347" s="165" t="s">
        <v>18</v>
      </c>
      <c r="H347" s="172" t="s">
        <v>148</v>
      </c>
      <c r="I347" s="179">
        <v>500</v>
      </c>
      <c r="J347" s="148">
        <v>1</v>
      </c>
      <c r="K347" s="148" t="s">
        <v>21</v>
      </c>
      <c r="L347" s="148">
        <f t="shared" si="15"/>
        <v>5</v>
      </c>
      <c r="M347" s="148">
        <f t="shared" si="16"/>
        <v>0.75</v>
      </c>
      <c r="N347" s="186"/>
    </row>
    <row r="348" ht="18" customHeight="1" spans="1:14">
      <c r="A348" s="136">
        <v>80</v>
      </c>
      <c r="B348" s="136" t="s">
        <v>503</v>
      </c>
      <c r="C348" s="120" t="s">
        <v>593</v>
      </c>
      <c r="D348" s="123" t="s">
        <v>604</v>
      </c>
      <c r="E348" s="140">
        <v>4</v>
      </c>
      <c r="F348" s="138" t="s">
        <v>18</v>
      </c>
      <c r="G348" s="165" t="s">
        <v>18</v>
      </c>
      <c r="H348" s="140" t="s">
        <v>556</v>
      </c>
      <c r="I348" s="136">
        <v>2</v>
      </c>
      <c r="J348" s="148">
        <v>0</v>
      </c>
      <c r="K348" s="148" t="s">
        <v>21</v>
      </c>
      <c r="L348" s="148">
        <f t="shared" si="15"/>
        <v>4</v>
      </c>
      <c r="M348" s="148">
        <f t="shared" si="16"/>
        <v>0.6</v>
      </c>
      <c r="N348" s="186"/>
    </row>
    <row r="349" ht="18" customHeight="1" spans="1:14">
      <c r="A349" s="136">
        <v>81</v>
      </c>
      <c r="B349" s="136" t="s">
        <v>503</v>
      </c>
      <c r="C349" s="156" t="s">
        <v>593</v>
      </c>
      <c r="D349" s="146" t="s">
        <v>605</v>
      </c>
      <c r="E349" s="145">
        <v>6</v>
      </c>
      <c r="F349" s="144" t="s">
        <v>18</v>
      </c>
      <c r="G349" s="194" t="s">
        <v>18</v>
      </c>
      <c r="H349" s="145" t="s">
        <v>148</v>
      </c>
      <c r="I349" s="145">
        <v>2</v>
      </c>
      <c r="J349" s="150">
        <v>0</v>
      </c>
      <c r="K349" s="148" t="s">
        <v>21</v>
      </c>
      <c r="L349" s="148">
        <f t="shared" si="15"/>
        <v>6</v>
      </c>
      <c r="M349" s="148">
        <f t="shared" si="16"/>
        <v>0.9</v>
      </c>
      <c r="N349" s="186"/>
    </row>
    <row r="350" ht="18" customHeight="1" spans="1:14">
      <c r="A350" s="136">
        <v>82</v>
      </c>
      <c r="B350" s="136" t="s">
        <v>503</v>
      </c>
      <c r="C350" s="25" t="s">
        <v>593</v>
      </c>
      <c r="D350" s="25" t="s">
        <v>606</v>
      </c>
      <c r="E350" s="148">
        <v>5</v>
      </c>
      <c r="F350" s="147" t="s">
        <v>18</v>
      </c>
      <c r="G350" s="168" t="s">
        <v>18</v>
      </c>
      <c r="H350" s="148" t="s">
        <v>148</v>
      </c>
      <c r="I350" s="182">
        <v>500</v>
      </c>
      <c r="J350" s="148">
        <v>0</v>
      </c>
      <c r="K350" s="148" t="s">
        <v>21</v>
      </c>
      <c r="L350" s="148">
        <f t="shared" si="15"/>
        <v>5</v>
      </c>
      <c r="M350" s="148">
        <f t="shared" si="16"/>
        <v>0.75</v>
      </c>
      <c r="N350" s="186"/>
    </row>
    <row r="351" ht="18" customHeight="1" spans="1:14">
      <c r="A351" s="136">
        <v>83</v>
      </c>
      <c r="B351" s="136" t="s">
        <v>503</v>
      </c>
      <c r="C351" s="120" t="s">
        <v>593</v>
      </c>
      <c r="D351" s="120" t="s">
        <v>607</v>
      </c>
      <c r="E351" s="141">
        <v>2</v>
      </c>
      <c r="F351" s="147" t="s">
        <v>18</v>
      </c>
      <c r="G351" s="168" t="s">
        <v>18</v>
      </c>
      <c r="H351" s="136" t="s">
        <v>148</v>
      </c>
      <c r="I351" s="179">
        <v>500</v>
      </c>
      <c r="J351" s="148">
        <v>1</v>
      </c>
      <c r="K351" s="148" t="s">
        <v>21</v>
      </c>
      <c r="L351" s="148">
        <f t="shared" si="15"/>
        <v>1</v>
      </c>
      <c r="M351" s="148">
        <f t="shared" si="16"/>
        <v>0.15</v>
      </c>
      <c r="N351" s="186"/>
    </row>
    <row r="352" ht="18" customHeight="1" spans="1:14">
      <c r="A352" s="136">
        <v>84</v>
      </c>
      <c r="B352" s="136" t="s">
        <v>503</v>
      </c>
      <c r="C352" s="25" t="s">
        <v>593</v>
      </c>
      <c r="D352" s="25" t="s">
        <v>608</v>
      </c>
      <c r="E352" s="195">
        <v>5</v>
      </c>
      <c r="F352" s="147" t="s">
        <v>18</v>
      </c>
      <c r="G352" s="168" t="s">
        <v>18</v>
      </c>
      <c r="H352" s="148" t="s">
        <v>148</v>
      </c>
      <c r="I352" s="182">
        <v>500</v>
      </c>
      <c r="J352" s="148">
        <v>0</v>
      </c>
      <c r="K352" s="148" t="s">
        <v>21</v>
      </c>
      <c r="L352" s="148">
        <f t="shared" si="15"/>
        <v>5</v>
      </c>
      <c r="M352" s="148">
        <f t="shared" si="16"/>
        <v>0.75</v>
      </c>
      <c r="N352" s="186"/>
    </row>
    <row r="353" ht="18" customHeight="1" spans="1:14">
      <c r="A353" s="136">
        <v>85</v>
      </c>
      <c r="B353" s="136" t="s">
        <v>503</v>
      </c>
      <c r="C353" s="25" t="s">
        <v>593</v>
      </c>
      <c r="D353" s="25" t="s">
        <v>609</v>
      </c>
      <c r="E353" s="195">
        <v>5</v>
      </c>
      <c r="F353" s="147" t="s">
        <v>18</v>
      </c>
      <c r="G353" s="168" t="s">
        <v>18</v>
      </c>
      <c r="H353" s="148" t="s">
        <v>19</v>
      </c>
      <c r="I353" s="182">
        <v>500</v>
      </c>
      <c r="J353" s="148">
        <v>0</v>
      </c>
      <c r="K353" s="148" t="s">
        <v>21</v>
      </c>
      <c r="L353" s="148">
        <f t="shared" si="15"/>
        <v>5</v>
      </c>
      <c r="M353" s="148">
        <f t="shared" si="16"/>
        <v>0.75</v>
      </c>
      <c r="N353" s="186"/>
    </row>
    <row r="354" ht="18" customHeight="1" spans="1:14">
      <c r="A354" s="136">
        <v>86</v>
      </c>
      <c r="B354" s="136" t="s">
        <v>503</v>
      </c>
      <c r="C354" s="25" t="s">
        <v>593</v>
      </c>
      <c r="D354" s="25" t="s">
        <v>610</v>
      </c>
      <c r="E354" s="195">
        <v>5</v>
      </c>
      <c r="F354" s="147" t="s">
        <v>18</v>
      </c>
      <c r="G354" s="168" t="s">
        <v>18</v>
      </c>
      <c r="H354" s="148" t="s">
        <v>50</v>
      </c>
      <c r="I354" s="182">
        <v>500</v>
      </c>
      <c r="J354" s="148">
        <v>2</v>
      </c>
      <c r="K354" s="148" t="s">
        <v>21</v>
      </c>
      <c r="L354" s="148">
        <f t="shared" si="15"/>
        <v>3</v>
      </c>
      <c r="M354" s="148">
        <f t="shared" si="16"/>
        <v>0.45</v>
      </c>
      <c r="N354" s="186"/>
    </row>
    <row r="355" ht="18" customHeight="1" spans="1:14">
      <c r="A355" s="136">
        <v>87</v>
      </c>
      <c r="B355" s="136" t="s">
        <v>503</v>
      </c>
      <c r="C355" s="25" t="s">
        <v>611</v>
      </c>
      <c r="D355" s="25" t="s">
        <v>612</v>
      </c>
      <c r="E355" s="195">
        <v>6</v>
      </c>
      <c r="F355" s="147" t="s">
        <v>18</v>
      </c>
      <c r="G355" s="168" t="s">
        <v>18</v>
      </c>
      <c r="H355" s="148" t="s">
        <v>613</v>
      </c>
      <c r="I355" s="182">
        <v>800</v>
      </c>
      <c r="J355" s="148">
        <v>0</v>
      </c>
      <c r="K355" s="148" t="s">
        <v>21</v>
      </c>
      <c r="L355" s="148">
        <f t="shared" si="15"/>
        <v>6</v>
      </c>
      <c r="M355" s="148">
        <f t="shared" si="16"/>
        <v>0.9</v>
      </c>
      <c r="N355" s="186"/>
    </row>
    <row r="356" ht="18" customHeight="1" spans="1:14">
      <c r="A356" s="136">
        <v>88</v>
      </c>
      <c r="B356" s="136" t="s">
        <v>503</v>
      </c>
      <c r="C356" s="174" t="s">
        <v>614</v>
      </c>
      <c r="D356" s="174" t="s">
        <v>615</v>
      </c>
      <c r="E356" s="196">
        <v>4</v>
      </c>
      <c r="F356" s="197" t="s">
        <v>18</v>
      </c>
      <c r="G356" s="168" t="s">
        <v>18</v>
      </c>
      <c r="H356" s="168" t="s">
        <v>148</v>
      </c>
      <c r="I356" s="191" t="s">
        <v>327</v>
      </c>
      <c r="J356" s="148">
        <v>0</v>
      </c>
      <c r="K356" s="148" t="s">
        <v>21</v>
      </c>
      <c r="L356" s="148">
        <f t="shared" si="15"/>
        <v>4</v>
      </c>
      <c r="M356" s="148">
        <f t="shared" si="16"/>
        <v>0.6</v>
      </c>
      <c r="N356" s="186"/>
    </row>
    <row r="357" ht="18" customHeight="1" spans="1:14">
      <c r="A357" s="136">
        <v>89</v>
      </c>
      <c r="B357" s="136" t="s">
        <v>503</v>
      </c>
      <c r="C357" s="174" t="s">
        <v>614</v>
      </c>
      <c r="D357" s="174" t="s">
        <v>616</v>
      </c>
      <c r="E357" s="198">
        <v>6</v>
      </c>
      <c r="F357" s="161" t="s">
        <v>18</v>
      </c>
      <c r="G357" s="169" t="s">
        <v>18</v>
      </c>
      <c r="H357" s="168" t="s">
        <v>556</v>
      </c>
      <c r="I357" s="191" t="s">
        <v>304</v>
      </c>
      <c r="J357" s="148">
        <v>0</v>
      </c>
      <c r="K357" s="148" t="s">
        <v>21</v>
      </c>
      <c r="L357" s="148">
        <f t="shared" si="15"/>
        <v>6</v>
      </c>
      <c r="M357" s="148">
        <f t="shared" si="16"/>
        <v>0.9</v>
      </c>
      <c r="N357" s="186"/>
    </row>
    <row r="358" ht="18" customHeight="1" spans="1:14">
      <c r="A358" s="136">
        <v>90</v>
      </c>
      <c r="B358" s="136" t="s">
        <v>503</v>
      </c>
      <c r="C358" s="174" t="s">
        <v>614</v>
      </c>
      <c r="D358" s="193" t="s">
        <v>617</v>
      </c>
      <c r="E358" s="198">
        <v>6</v>
      </c>
      <c r="F358" s="161" t="s">
        <v>18</v>
      </c>
      <c r="G358" s="169" t="s">
        <v>18</v>
      </c>
      <c r="H358" s="168" t="s">
        <v>62</v>
      </c>
      <c r="I358" s="191" t="s">
        <v>304</v>
      </c>
      <c r="J358" s="148">
        <v>0</v>
      </c>
      <c r="K358" s="148" t="s">
        <v>21</v>
      </c>
      <c r="L358" s="148">
        <f t="shared" si="15"/>
        <v>6</v>
      </c>
      <c r="M358" s="148">
        <f t="shared" si="16"/>
        <v>0.9</v>
      </c>
      <c r="N358" s="186"/>
    </row>
    <row r="359" ht="18" customHeight="1" spans="1:14">
      <c r="A359" s="136">
        <v>91</v>
      </c>
      <c r="B359" s="136" t="s">
        <v>503</v>
      </c>
      <c r="C359" s="120" t="s">
        <v>618</v>
      </c>
      <c r="D359" s="120" t="s">
        <v>619</v>
      </c>
      <c r="E359" s="141">
        <v>8</v>
      </c>
      <c r="F359" s="138" t="s">
        <v>18</v>
      </c>
      <c r="G359" s="173" t="s">
        <v>18</v>
      </c>
      <c r="H359" s="148" t="s">
        <v>37</v>
      </c>
      <c r="I359" s="182">
        <v>600</v>
      </c>
      <c r="J359" s="148">
        <v>0</v>
      </c>
      <c r="K359" s="148" t="s">
        <v>21</v>
      </c>
      <c r="L359" s="148">
        <f t="shared" si="15"/>
        <v>8</v>
      </c>
      <c r="M359" s="148">
        <f t="shared" si="16"/>
        <v>1.2</v>
      </c>
      <c r="N359" s="186"/>
    </row>
    <row r="360" ht="18" customHeight="1" spans="1:14">
      <c r="A360" s="136">
        <v>92</v>
      </c>
      <c r="B360" s="136" t="s">
        <v>503</v>
      </c>
      <c r="C360" s="120" t="s">
        <v>618</v>
      </c>
      <c r="D360" s="120" t="s">
        <v>620</v>
      </c>
      <c r="E360" s="141">
        <v>6</v>
      </c>
      <c r="F360" s="138" t="s">
        <v>18</v>
      </c>
      <c r="G360" s="173" t="s">
        <v>18</v>
      </c>
      <c r="H360" s="148" t="s">
        <v>62</v>
      </c>
      <c r="I360" s="182" t="s">
        <v>63</v>
      </c>
      <c r="J360" s="148">
        <v>0</v>
      </c>
      <c r="K360" s="148" t="s">
        <v>21</v>
      </c>
      <c r="L360" s="148">
        <f t="shared" si="15"/>
        <v>6</v>
      </c>
      <c r="M360" s="148">
        <f t="shared" si="16"/>
        <v>0.9</v>
      </c>
      <c r="N360" s="186"/>
    </row>
    <row r="361" ht="18" customHeight="1" spans="1:14">
      <c r="A361" s="136">
        <v>93</v>
      </c>
      <c r="B361" s="136" t="s">
        <v>503</v>
      </c>
      <c r="C361" s="123" t="s">
        <v>618</v>
      </c>
      <c r="D361" s="123" t="s">
        <v>621</v>
      </c>
      <c r="E361" s="142">
        <v>6</v>
      </c>
      <c r="F361" s="143" t="s">
        <v>18</v>
      </c>
      <c r="G361" s="172" t="s">
        <v>18</v>
      </c>
      <c r="H361" s="148" t="s">
        <v>37</v>
      </c>
      <c r="I361" s="182">
        <v>650</v>
      </c>
      <c r="J361" s="148">
        <v>0</v>
      </c>
      <c r="K361" s="148" t="s">
        <v>21</v>
      </c>
      <c r="L361" s="148">
        <f t="shared" si="15"/>
        <v>6</v>
      </c>
      <c r="M361" s="148">
        <f t="shared" si="16"/>
        <v>0.9</v>
      </c>
      <c r="N361" s="186"/>
    </row>
    <row r="362" ht="18" customHeight="1" spans="1:14">
      <c r="A362" s="136">
        <v>94</v>
      </c>
      <c r="B362" s="136" t="s">
        <v>503</v>
      </c>
      <c r="C362" s="120" t="s">
        <v>622</v>
      </c>
      <c r="D362" s="120" t="s">
        <v>623</v>
      </c>
      <c r="E362" s="141">
        <v>5</v>
      </c>
      <c r="F362" s="143" t="s">
        <v>18</v>
      </c>
      <c r="G362" s="172" t="s">
        <v>18</v>
      </c>
      <c r="H362" s="148" t="s">
        <v>50</v>
      </c>
      <c r="I362" s="182">
        <v>500</v>
      </c>
      <c r="J362" s="148">
        <v>1</v>
      </c>
      <c r="K362" s="148" t="s">
        <v>21</v>
      </c>
      <c r="L362" s="148">
        <f t="shared" si="15"/>
        <v>4</v>
      </c>
      <c r="M362" s="148">
        <f t="shared" si="16"/>
        <v>0.6</v>
      </c>
      <c r="N362" s="186"/>
    </row>
    <row r="363" ht="18" customHeight="1" spans="1:14">
      <c r="A363" s="136">
        <v>95</v>
      </c>
      <c r="B363" s="136" t="s">
        <v>503</v>
      </c>
      <c r="C363" s="120" t="s">
        <v>622</v>
      </c>
      <c r="D363" s="120" t="s">
        <v>624</v>
      </c>
      <c r="E363" s="141">
        <v>6</v>
      </c>
      <c r="F363" s="143" t="s">
        <v>18</v>
      </c>
      <c r="G363" s="172" t="s">
        <v>18</v>
      </c>
      <c r="H363" s="148" t="s">
        <v>50</v>
      </c>
      <c r="I363" s="182">
        <v>500</v>
      </c>
      <c r="J363" s="148">
        <v>0</v>
      </c>
      <c r="K363" s="148" t="s">
        <v>21</v>
      </c>
      <c r="L363" s="148">
        <f t="shared" si="15"/>
        <v>6</v>
      </c>
      <c r="M363" s="148">
        <f t="shared" si="16"/>
        <v>0.9</v>
      </c>
      <c r="N363" s="186"/>
    </row>
    <row r="364" ht="18" customHeight="1" spans="1:14">
      <c r="A364" s="136">
        <v>96</v>
      </c>
      <c r="B364" s="136" t="s">
        <v>503</v>
      </c>
      <c r="C364" s="120" t="s">
        <v>622</v>
      </c>
      <c r="D364" s="123" t="s">
        <v>625</v>
      </c>
      <c r="E364" s="142">
        <v>7</v>
      </c>
      <c r="F364" s="143" t="s">
        <v>18</v>
      </c>
      <c r="G364" s="172" t="s">
        <v>18</v>
      </c>
      <c r="H364" s="148" t="s">
        <v>50</v>
      </c>
      <c r="I364" s="182">
        <v>500</v>
      </c>
      <c r="J364" s="148">
        <v>1</v>
      </c>
      <c r="K364" s="148" t="s">
        <v>21</v>
      </c>
      <c r="L364" s="148">
        <f t="shared" si="15"/>
        <v>6</v>
      </c>
      <c r="M364" s="148">
        <f t="shared" si="16"/>
        <v>0.9</v>
      </c>
      <c r="N364" s="186"/>
    </row>
    <row r="365" ht="18" customHeight="1" spans="1:14">
      <c r="A365" s="136">
        <v>97</v>
      </c>
      <c r="B365" s="136" t="s">
        <v>503</v>
      </c>
      <c r="C365" s="120" t="s">
        <v>622</v>
      </c>
      <c r="D365" s="120" t="s">
        <v>626</v>
      </c>
      <c r="E365" s="141">
        <v>6</v>
      </c>
      <c r="F365" s="143" t="s">
        <v>18</v>
      </c>
      <c r="G365" s="172" t="s">
        <v>18</v>
      </c>
      <c r="H365" s="148" t="s">
        <v>34</v>
      </c>
      <c r="I365" s="182" t="s">
        <v>627</v>
      </c>
      <c r="J365" s="148">
        <v>1</v>
      </c>
      <c r="K365" s="148" t="s">
        <v>21</v>
      </c>
      <c r="L365" s="148">
        <f t="shared" si="15"/>
        <v>5</v>
      </c>
      <c r="M365" s="148">
        <f t="shared" si="16"/>
        <v>0.75</v>
      </c>
      <c r="N365" s="186"/>
    </row>
    <row r="366" ht="18" customHeight="1" spans="1:14">
      <c r="A366" s="136">
        <v>98</v>
      </c>
      <c r="B366" s="136" t="s">
        <v>503</v>
      </c>
      <c r="C366" s="120" t="s">
        <v>628</v>
      </c>
      <c r="D366" s="120" t="s">
        <v>629</v>
      </c>
      <c r="E366" s="199">
        <v>5</v>
      </c>
      <c r="F366" s="200" t="s">
        <v>18</v>
      </c>
      <c r="G366" s="171" t="s">
        <v>18</v>
      </c>
      <c r="H366" s="25" t="s">
        <v>50</v>
      </c>
      <c r="I366" s="176">
        <v>500</v>
      </c>
      <c r="J366" s="25">
        <v>0</v>
      </c>
      <c r="K366" s="148" t="s">
        <v>21</v>
      </c>
      <c r="L366" s="148">
        <f t="shared" si="15"/>
        <v>5</v>
      </c>
      <c r="M366" s="148">
        <f t="shared" si="16"/>
        <v>0.75</v>
      </c>
      <c r="N366" s="204"/>
    </row>
    <row r="367" ht="18" customHeight="1" spans="1:14">
      <c r="A367" s="136">
        <v>99</v>
      </c>
      <c r="B367" s="136" t="s">
        <v>503</v>
      </c>
      <c r="C367" s="120" t="s">
        <v>628</v>
      </c>
      <c r="D367" s="120" t="s">
        <v>630</v>
      </c>
      <c r="E367" s="199">
        <v>4</v>
      </c>
      <c r="F367" s="200" t="s">
        <v>18</v>
      </c>
      <c r="G367" s="171" t="s">
        <v>18</v>
      </c>
      <c r="H367" s="25" t="s">
        <v>50</v>
      </c>
      <c r="I367" s="176">
        <v>500</v>
      </c>
      <c r="J367" s="25">
        <v>0</v>
      </c>
      <c r="K367" s="148" t="s">
        <v>21</v>
      </c>
      <c r="L367" s="148">
        <f t="shared" si="15"/>
        <v>4</v>
      </c>
      <c r="M367" s="148">
        <f t="shared" si="16"/>
        <v>0.6</v>
      </c>
      <c r="N367" s="204"/>
    </row>
    <row r="368" ht="18" customHeight="1" spans="1:14">
      <c r="A368" s="136">
        <v>100</v>
      </c>
      <c r="B368" s="136" t="s">
        <v>503</v>
      </c>
      <c r="C368" s="120" t="s">
        <v>628</v>
      </c>
      <c r="D368" s="120" t="s">
        <v>631</v>
      </c>
      <c r="E368" s="199">
        <v>3</v>
      </c>
      <c r="F368" s="200" t="s">
        <v>18</v>
      </c>
      <c r="G368" s="171" t="s">
        <v>18</v>
      </c>
      <c r="H368" s="25" t="s">
        <v>50</v>
      </c>
      <c r="I368" s="176">
        <v>500</v>
      </c>
      <c r="J368" s="25">
        <v>0</v>
      </c>
      <c r="K368" s="148" t="s">
        <v>21</v>
      </c>
      <c r="L368" s="148">
        <f t="shared" si="15"/>
        <v>3</v>
      </c>
      <c r="M368" s="148">
        <f t="shared" si="16"/>
        <v>0.45</v>
      </c>
      <c r="N368" s="204"/>
    </row>
    <row r="369" ht="18" customHeight="1" spans="1:14">
      <c r="A369" s="136">
        <v>101</v>
      </c>
      <c r="B369" s="136" t="s">
        <v>503</v>
      </c>
      <c r="C369" s="120" t="s">
        <v>628</v>
      </c>
      <c r="D369" s="123" t="s">
        <v>632</v>
      </c>
      <c r="E369" s="201">
        <v>6</v>
      </c>
      <c r="F369" s="200" t="s">
        <v>18</v>
      </c>
      <c r="G369" s="171" t="s">
        <v>18</v>
      </c>
      <c r="H369" s="25" t="s">
        <v>50</v>
      </c>
      <c r="I369" s="176">
        <v>540</v>
      </c>
      <c r="J369" s="25">
        <v>0</v>
      </c>
      <c r="K369" s="148" t="s">
        <v>21</v>
      </c>
      <c r="L369" s="148">
        <f t="shared" si="15"/>
        <v>6</v>
      </c>
      <c r="M369" s="148">
        <f t="shared" si="16"/>
        <v>0.9</v>
      </c>
      <c r="N369" s="204"/>
    </row>
    <row r="370" ht="18" customHeight="1" spans="1:14">
      <c r="A370" s="136">
        <v>102</v>
      </c>
      <c r="B370" s="136" t="s">
        <v>503</v>
      </c>
      <c r="C370" s="153" t="s">
        <v>633</v>
      </c>
      <c r="D370" s="25" t="s">
        <v>634</v>
      </c>
      <c r="E370" s="202">
        <v>4</v>
      </c>
      <c r="F370" s="200" t="s">
        <v>18</v>
      </c>
      <c r="G370" s="171" t="s">
        <v>18</v>
      </c>
      <c r="H370" s="25" t="s">
        <v>50</v>
      </c>
      <c r="I370" s="176">
        <v>500</v>
      </c>
      <c r="J370" s="148">
        <v>1</v>
      </c>
      <c r="K370" s="148" t="s">
        <v>21</v>
      </c>
      <c r="L370" s="148">
        <f t="shared" si="15"/>
        <v>3</v>
      </c>
      <c r="M370" s="148">
        <f t="shared" si="16"/>
        <v>0.45</v>
      </c>
      <c r="N370" s="204"/>
    </row>
    <row r="371" ht="18" customHeight="1" spans="1:14">
      <c r="A371" s="136">
        <v>103</v>
      </c>
      <c r="B371" s="136" t="s">
        <v>503</v>
      </c>
      <c r="C371" s="153" t="s">
        <v>633</v>
      </c>
      <c r="D371" s="25" t="s">
        <v>635</v>
      </c>
      <c r="E371" s="202">
        <v>8</v>
      </c>
      <c r="F371" s="200" t="s">
        <v>18</v>
      </c>
      <c r="G371" s="171" t="s">
        <v>18</v>
      </c>
      <c r="H371" s="25" t="s">
        <v>50</v>
      </c>
      <c r="I371" s="176">
        <v>500</v>
      </c>
      <c r="J371" s="25">
        <v>0</v>
      </c>
      <c r="K371" s="148" t="s">
        <v>21</v>
      </c>
      <c r="L371" s="148">
        <f t="shared" si="15"/>
        <v>8</v>
      </c>
      <c r="M371" s="148">
        <f t="shared" si="16"/>
        <v>1.2</v>
      </c>
      <c r="N371" s="204"/>
    </row>
    <row r="372" ht="18" customHeight="1" spans="1:14">
      <c r="A372" s="136">
        <v>104</v>
      </c>
      <c r="B372" s="136" t="s">
        <v>503</v>
      </c>
      <c r="C372" s="153" t="s">
        <v>633</v>
      </c>
      <c r="D372" s="25" t="s">
        <v>636</v>
      </c>
      <c r="E372" s="202">
        <v>5</v>
      </c>
      <c r="F372" s="200" t="s">
        <v>18</v>
      </c>
      <c r="G372" s="171" t="s">
        <v>18</v>
      </c>
      <c r="H372" s="25" t="s">
        <v>50</v>
      </c>
      <c r="I372" s="176">
        <v>500</v>
      </c>
      <c r="J372" s="25">
        <v>0</v>
      </c>
      <c r="K372" s="148" t="s">
        <v>21</v>
      </c>
      <c r="L372" s="148">
        <f t="shared" si="15"/>
        <v>5</v>
      </c>
      <c r="M372" s="148">
        <f t="shared" si="16"/>
        <v>0.75</v>
      </c>
      <c r="N372" s="204"/>
    </row>
    <row r="373" ht="18" customHeight="1" spans="1:14">
      <c r="A373" s="136">
        <v>105</v>
      </c>
      <c r="B373" s="136" t="s">
        <v>503</v>
      </c>
      <c r="C373" s="153" t="s">
        <v>633</v>
      </c>
      <c r="D373" s="25" t="s">
        <v>637</v>
      </c>
      <c r="E373" s="202">
        <v>3</v>
      </c>
      <c r="F373" s="200" t="s">
        <v>18</v>
      </c>
      <c r="G373" s="171" t="s">
        <v>18</v>
      </c>
      <c r="H373" s="25" t="s">
        <v>50</v>
      </c>
      <c r="I373" s="176">
        <v>500</v>
      </c>
      <c r="J373" s="25">
        <v>0</v>
      </c>
      <c r="K373" s="148" t="s">
        <v>21</v>
      </c>
      <c r="L373" s="148">
        <f t="shared" si="15"/>
        <v>3</v>
      </c>
      <c r="M373" s="148">
        <f t="shared" si="16"/>
        <v>0.45</v>
      </c>
      <c r="N373" s="204"/>
    </row>
    <row r="374" ht="18" customHeight="1" spans="1:14">
      <c r="A374" s="136">
        <v>106</v>
      </c>
      <c r="B374" s="136" t="s">
        <v>503</v>
      </c>
      <c r="C374" s="153" t="s">
        <v>633</v>
      </c>
      <c r="D374" s="25" t="s">
        <v>638</v>
      </c>
      <c r="E374" s="202">
        <v>3</v>
      </c>
      <c r="F374" s="200" t="s">
        <v>18</v>
      </c>
      <c r="G374" s="171" t="s">
        <v>18</v>
      </c>
      <c r="H374" s="25" t="s">
        <v>50</v>
      </c>
      <c r="I374" s="176">
        <v>500</v>
      </c>
      <c r="J374" s="25">
        <v>1</v>
      </c>
      <c r="K374" s="148" t="s">
        <v>21</v>
      </c>
      <c r="L374" s="148">
        <f t="shared" si="15"/>
        <v>2</v>
      </c>
      <c r="M374" s="148">
        <f t="shared" si="16"/>
        <v>0.3</v>
      </c>
      <c r="N374" s="204"/>
    </row>
    <row r="375" ht="18" customHeight="1" spans="1:14">
      <c r="A375" s="136">
        <v>107</v>
      </c>
      <c r="B375" s="136" t="s">
        <v>503</v>
      </c>
      <c r="C375" s="153" t="s">
        <v>633</v>
      </c>
      <c r="D375" s="25" t="s">
        <v>639</v>
      </c>
      <c r="E375" s="202">
        <v>6</v>
      </c>
      <c r="F375" s="200" t="s">
        <v>18</v>
      </c>
      <c r="G375" s="171" t="s">
        <v>18</v>
      </c>
      <c r="H375" s="25" t="s">
        <v>50</v>
      </c>
      <c r="I375" s="176">
        <v>500</v>
      </c>
      <c r="J375" s="25">
        <v>1</v>
      </c>
      <c r="K375" s="148" t="s">
        <v>21</v>
      </c>
      <c r="L375" s="148">
        <f t="shared" si="15"/>
        <v>5</v>
      </c>
      <c r="M375" s="148">
        <f t="shared" si="16"/>
        <v>0.75</v>
      </c>
      <c r="N375" s="204"/>
    </row>
    <row r="376" ht="18" customHeight="1" spans="1:14">
      <c r="A376" s="136">
        <v>108</v>
      </c>
      <c r="B376" s="136" t="s">
        <v>503</v>
      </c>
      <c r="C376" s="153" t="s">
        <v>633</v>
      </c>
      <c r="D376" s="25" t="s">
        <v>640</v>
      </c>
      <c r="E376" s="202">
        <v>5</v>
      </c>
      <c r="F376" s="200" t="s">
        <v>18</v>
      </c>
      <c r="G376" s="171" t="s">
        <v>18</v>
      </c>
      <c r="H376" s="25" t="s">
        <v>50</v>
      </c>
      <c r="I376" s="176">
        <v>500</v>
      </c>
      <c r="J376" s="25">
        <v>0</v>
      </c>
      <c r="K376" s="148" t="s">
        <v>21</v>
      </c>
      <c r="L376" s="148">
        <f t="shared" si="15"/>
        <v>5</v>
      </c>
      <c r="M376" s="148">
        <f t="shared" si="16"/>
        <v>0.75</v>
      </c>
      <c r="N376" s="204"/>
    </row>
    <row r="377" ht="18" customHeight="1" spans="1:14">
      <c r="A377" s="136">
        <v>109</v>
      </c>
      <c r="B377" s="136" t="s">
        <v>503</v>
      </c>
      <c r="C377" s="153" t="s">
        <v>633</v>
      </c>
      <c r="D377" s="25" t="s">
        <v>641</v>
      </c>
      <c r="E377" s="202">
        <v>9</v>
      </c>
      <c r="F377" s="200" t="s">
        <v>18</v>
      </c>
      <c r="G377" s="171" t="s">
        <v>18</v>
      </c>
      <c r="H377" s="25" t="s">
        <v>50</v>
      </c>
      <c r="I377" s="176">
        <v>500</v>
      </c>
      <c r="J377" s="25">
        <v>0</v>
      </c>
      <c r="K377" s="148" t="s">
        <v>21</v>
      </c>
      <c r="L377" s="148">
        <f t="shared" si="15"/>
        <v>9</v>
      </c>
      <c r="M377" s="148">
        <f t="shared" si="16"/>
        <v>1.35</v>
      </c>
      <c r="N377" s="204"/>
    </row>
    <row r="378" ht="18" customHeight="1" spans="1:14">
      <c r="A378" s="136">
        <v>110</v>
      </c>
      <c r="B378" s="136" t="s">
        <v>503</v>
      </c>
      <c r="C378" s="153" t="s">
        <v>633</v>
      </c>
      <c r="D378" s="25" t="s">
        <v>642</v>
      </c>
      <c r="E378" s="202">
        <v>6</v>
      </c>
      <c r="F378" s="200" t="s">
        <v>18</v>
      </c>
      <c r="G378" s="171" t="s">
        <v>18</v>
      </c>
      <c r="H378" s="25" t="s">
        <v>23</v>
      </c>
      <c r="I378" s="176">
        <v>10</v>
      </c>
      <c r="J378" s="25">
        <v>0</v>
      </c>
      <c r="K378" s="148" t="s">
        <v>21</v>
      </c>
      <c r="L378" s="148">
        <f t="shared" si="15"/>
        <v>6</v>
      </c>
      <c r="M378" s="148">
        <f t="shared" si="16"/>
        <v>0.9</v>
      </c>
      <c r="N378" s="204"/>
    </row>
    <row r="379" ht="18" customHeight="1" spans="1:14">
      <c r="A379" s="136">
        <v>111</v>
      </c>
      <c r="B379" s="136" t="s">
        <v>503</v>
      </c>
      <c r="C379" s="153" t="s">
        <v>633</v>
      </c>
      <c r="D379" s="25" t="s">
        <v>643</v>
      </c>
      <c r="E379" s="202">
        <v>5</v>
      </c>
      <c r="F379" s="200" t="s">
        <v>18</v>
      </c>
      <c r="G379" s="171" t="s">
        <v>18</v>
      </c>
      <c r="H379" s="25" t="s">
        <v>19</v>
      </c>
      <c r="I379" s="176">
        <v>500</v>
      </c>
      <c r="J379" s="25">
        <v>0</v>
      </c>
      <c r="K379" s="148" t="s">
        <v>21</v>
      </c>
      <c r="L379" s="148">
        <f t="shared" si="15"/>
        <v>5</v>
      </c>
      <c r="M379" s="148">
        <f t="shared" si="16"/>
        <v>0.75</v>
      </c>
      <c r="N379" s="204"/>
    </row>
    <row r="380" ht="18" customHeight="1" spans="1:14">
      <c r="A380" s="136">
        <v>112</v>
      </c>
      <c r="B380" s="136" t="s">
        <v>503</v>
      </c>
      <c r="C380" s="120" t="s">
        <v>633</v>
      </c>
      <c r="D380" s="120" t="s">
        <v>644</v>
      </c>
      <c r="E380" s="199">
        <v>5</v>
      </c>
      <c r="F380" s="122" t="s">
        <v>18</v>
      </c>
      <c r="G380" s="122" t="s">
        <v>18</v>
      </c>
      <c r="H380" s="120" t="s">
        <v>127</v>
      </c>
      <c r="I380" s="130">
        <v>500</v>
      </c>
      <c r="J380" s="25">
        <v>1</v>
      </c>
      <c r="K380" s="148" t="s">
        <v>21</v>
      </c>
      <c r="L380" s="148">
        <f t="shared" si="15"/>
        <v>4</v>
      </c>
      <c r="M380" s="148">
        <f t="shared" si="16"/>
        <v>0.6</v>
      </c>
      <c r="N380" s="204"/>
    </row>
    <row r="381" ht="18" customHeight="1" spans="1:14">
      <c r="A381" s="136">
        <v>113</v>
      </c>
      <c r="B381" s="136" t="s">
        <v>503</v>
      </c>
      <c r="C381" s="120" t="s">
        <v>633</v>
      </c>
      <c r="D381" s="123" t="s">
        <v>645</v>
      </c>
      <c r="E381" s="201">
        <v>6</v>
      </c>
      <c r="F381" s="122" t="s">
        <v>18</v>
      </c>
      <c r="G381" s="122" t="s">
        <v>18</v>
      </c>
      <c r="H381" s="120" t="s">
        <v>127</v>
      </c>
      <c r="I381" s="205">
        <v>500</v>
      </c>
      <c r="J381" s="25">
        <v>0</v>
      </c>
      <c r="K381" s="148" t="s">
        <v>21</v>
      </c>
      <c r="L381" s="148">
        <f t="shared" si="15"/>
        <v>6</v>
      </c>
      <c r="M381" s="148">
        <f t="shared" si="16"/>
        <v>0.9</v>
      </c>
      <c r="N381" s="204"/>
    </row>
    <row r="382" ht="18" customHeight="1" spans="1:14">
      <c r="A382" s="136">
        <v>114</v>
      </c>
      <c r="B382" s="136" t="s">
        <v>503</v>
      </c>
      <c r="C382" s="120" t="s">
        <v>633</v>
      </c>
      <c r="D382" s="123" t="s">
        <v>646</v>
      </c>
      <c r="E382" s="201">
        <v>4</v>
      </c>
      <c r="F382" s="122" t="s">
        <v>18</v>
      </c>
      <c r="G382" s="122" t="s">
        <v>18</v>
      </c>
      <c r="H382" s="120" t="s">
        <v>127</v>
      </c>
      <c r="I382" s="176">
        <v>500</v>
      </c>
      <c r="J382" s="25">
        <v>0</v>
      </c>
      <c r="K382" s="148" t="s">
        <v>21</v>
      </c>
      <c r="L382" s="148">
        <f t="shared" si="15"/>
        <v>4</v>
      </c>
      <c r="M382" s="148">
        <f t="shared" si="16"/>
        <v>0.6</v>
      </c>
      <c r="N382" s="204"/>
    </row>
    <row r="383" ht="18" customHeight="1" spans="1:14">
      <c r="A383" s="136">
        <v>115</v>
      </c>
      <c r="B383" s="136" t="s">
        <v>503</v>
      </c>
      <c r="C383" s="153" t="s">
        <v>647</v>
      </c>
      <c r="D383" s="25" t="s">
        <v>648</v>
      </c>
      <c r="E383" s="202">
        <v>5</v>
      </c>
      <c r="F383" s="200" t="s">
        <v>18</v>
      </c>
      <c r="G383" s="171" t="s">
        <v>18</v>
      </c>
      <c r="H383" s="25" t="s">
        <v>23</v>
      </c>
      <c r="I383" s="176">
        <v>30</v>
      </c>
      <c r="J383" s="25">
        <v>1</v>
      </c>
      <c r="K383" s="148" t="s">
        <v>21</v>
      </c>
      <c r="L383" s="148">
        <f t="shared" si="15"/>
        <v>4</v>
      </c>
      <c r="M383" s="148">
        <f t="shared" si="16"/>
        <v>0.6</v>
      </c>
      <c r="N383" s="204"/>
    </row>
    <row r="384" ht="18" customHeight="1" spans="1:14">
      <c r="A384" s="136">
        <v>116</v>
      </c>
      <c r="B384" s="136" t="s">
        <v>503</v>
      </c>
      <c r="C384" s="153" t="s">
        <v>649</v>
      </c>
      <c r="D384" s="25" t="s">
        <v>650</v>
      </c>
      <c r="E384" s="202">
        <v>7</v>
      </c>
      <c r="F384" s="200" t="s">
        <v>18</v>
      </c>
      <c r="G384" s="171" t="s">
        <v>18</v>
      </c>
      <c r="H384" s="25" t="s">
        <v>651</v>
      </c>
      <c r="I384" s="176" t="s">
        <v>652</v>
      </c>
      <c r="J384" s="25">
        <v>1</v>
      </c>
      <c r="K384" s="148" t="s">
        <v>21</v>
      </c>
      <c r="L384" s="148">
        <f t="shared" si="15"/>
        <v>6</v>
      </c>
      <c r="M384" s="148">
        <f t="shared" si="16"/>
        <v>0.9</v>
      </c>
      <c r="N384" s="204"/>
    </row>
    <row r="385" ht="18" customHeight="1" spans="1:14">
      <c r="A385" s="136">
        <v>117</v>
      </c>
      <c r="B385" s="136" t="s">
        <v>503</v>
      </c>
      <c r="C385" s="153" t="s">
        <v>649</v>
      </c>
      <c r="D385" s="25" t="s">
        <v>653</v>
      </c>
      <c r="E385" s="202">
        <v>5</v>
      </c>
      <c r="F385" s="200" t="s">
        <v>18</v>
      </c>
      <c r="G385" s="171" t="s">
        <v>18</v>
      </c>
      <c r="H385" s="25" t="s">
        <v>19</v>
      </c>
      <c r="I385" s="176">
        <v>530</v>
      </c>
      <c r="J385" s="25">
        <v>0</v>
      </c>
      <c r="K385" s="148" t="s">
        <v>21</v>
      </c>
      <c r="L385" s="148">
        <f t="shared" si="15"/>
        <v>5</v>
      </c>
      <c r="M385" s="148">
        <f t="shared" si="16"/>
        <v>0.75</v>
      </c>
      <c r="N385" s="204"/>
    </row>
    <row r="386" ht="18" customHeight="1" spans="1:14">
      <c r="A386" s="136"/>
      <c r="B386" s="155"/>
      <c r="C386" s="25"/>
      <c r="D386" s="204"/>
      <c r="E386" s="204"/>
      <c r="F386" s="204"/>
      <c r="G386" s="206"/>
      <c r="H386" s="204"/>
      <c r="I386" s="204"/>
      <c r="J386" s="25"/>
      <c r="K386" s="204"/>
      <c r="L386" s="204"/>
      <c r="M386" s="25"/>
      <c r="N386" s="204"/>
    </row>
    <row r="387" ht="18" customHeight="1" spans="1:14">
      <c r="A387" s="207"/>
      <c r="B387" s="207" t="s">
        <v>94</v>
      </c>
      <c r="C387" s="25"/>
      <c r="D387" s="207" t="s">
        <v>654</v>
      </c>
      <c r="E387" s="81">
        <f>SUM(E269:E386)</f>
        <v>574</v>
      </c>
      <c r="F387" s="207"/>
      <c r="G387" s="208"/>
      <c r="H387" s="207"/>
      <c r="I387" s="204"/>
      <c r="J387" s="25">
        <f>SUM(J269:J386)</f>
        <v>82</v>
      </c>
      <c r="K387" s="204"/>
      <c r="L387" s="80">
        <f>SUM(L269:L386)</f>
        <v>492</v>
      </c>
      <c r="M387" s="25">
        <f>SUM(M269:M386)</f>
        <v>73.8</v>
      </c>
      <c r="N387" s="207"/>
    </row>
    <row r="388" ht="19" customHeight="1" spans="1:14">
      <c r="A388" s="75"/>
      <c r="B388" s="75"/>
      <c r="C388" s="75"/>
      <c r="D388" s="75"/>
      <c r="E388" s="209"/>
      <c r="F388" s="75"/>
      <c r="G388" s="75"/>
      <c r="H388" s="75"/>
      <c r="I388" s="75"/>
      <c r="J388" s="75"/>
      <c r="K388" s="75"/>
      <c r="L388" s="210"/>
      <c r="M388" s="75"/>
      <c r="N388" s="75"/>
    </row>
    <row r="389" ht="18" customHeight="1" spans="1:14">
      <c r="A389" s="75"/>
      <c r="B389" s="75"/>
      <c r="C389" s="75"/>
      <c r="D389" s="75"/>
      <c r="E389" s="209"/>
      <c r="F389" s="75"/>
      <c r="G389" s="75"/>
      <c r="H389" s="75"/>
      <c r="I389" s="75"/>
      <c r="J389" s="75"/>
      <c r="K389" s="75"/>
      <c r="L389" s="210"/>
      <c r="M389" s="75"/>
      <c r="N389" s="75"/>
    </row>
    <row r="390" ht="23" customHeight="1" spans="1:14">
      <c r="A390" s="75"/>
      <c r="B390" s="75" t="s">
        <v>655</v>
      </c>
      <c r="C390" s="75"/>
      <c r="D390" s="125" t="s">
        <v>656</v>
      </c>
      <c r="E390" s="209">
        <v>1574</v>
      </c>
      <c r="F390" s="75"/>
      <c r="G390" s="75"/>
      <c r="H390" s="75"/>
      <c r="I390" s="75"/>
      <c r="J390" s="75">
        <v>238</v>
      </c>
      <c r="K390" s="75"/>
      <c r="L390" s="210" t="s">
        <v>657</v>
      </c>
      <c r="M390" s="75">
        <v>200.4</v>
      </c>
      <c r="N390" s="75"/>
    </row>
  </sheetData>
  <mergeCells count="9">
    <mergeCell ref="A1:N1"/>
    <mergeCell ref="A55:N55"/>
    <mergeCell ref="A84:N84"/>
    <mergeCell ref="A107:N107"/>
    <mergeCell ref="A226:N226"/>
    <mergeCell ref="A237:N237"/>
    <mergeCell ref="A246:N246"/>
    <mergeCell ref="A255:N255"/>
    <mergeCell ref="A267:N267"/>
  </mergeCells>
  <conditionalFormatting sqref="D57">
    <cfRule type="duplicateValues" dxfId="0" priority="24"/>
  </conditionalFormatting>
  <conditionalFormatting sqref="D58">
    <cfRule type="duplicateValues" dxfId="0" priority="23"/>
  </conditionalFormatting>
  <conditionalFormatting sqref="D59">
    <cfRule type="duplicateValues" dxfId="0" priority="22"/>
  </conditionalFormatting>
  <conditionalFormatting sqref="D60">
    <cfRule type="duplicateValues" dxfId="0" priority="21"/>
  </conditionalFormatting>
  <conditionalFormatting sqref="D61">
    <cfRule type="duplicateValues" dxfId="0" priority="20"/>
  </conditionalFormatting>
  <conditionalFormatting sqref="D62">
    <cfRule type="duplicateValues" dxfId="0" priority="19"/>
  </conditionalFormatting>
  <conditionalFormatting sqref="D63">
    <cfRule type="duplicateValues" dxfId="0" priority="18"/>
  </conditionalFormatting>
  <conditionalFormatting sqref="D64">
    <cfRule type="duplicateValues" dxfId="0" priority="17"/>
  </conditionalFormatting>
  <conditionalFormatting sqref="D65">
    <cfRule type="duplicateValues" dxfId="0" priority="16"/>
  </conditionalFormatting>
  <conditionalFormatting sqref="D66">
    <cfRule type="duplicateValues" dxfId="0" priority="15"/>
  </conditionalFormatting>
  <conditionalFormatting sqref="D67">
    <cfRule type="duplicateValues" dxfId="0" priority="14"/>
  </conditionalFormatting>
  <conditionalFormatting sqref="D68">
    <cfRule type="duplicateValues" dxfId="0" priority="13"/>
  </conditionalFormatting>
  <conditionalFormatting sqref="D69">
    <cfRule type="duplicateValues" dxfId="0" priority="12"/>
  </conditionalFormatting>
  <conditionalFormatting sqref="D70">
    <cfRule type="duplicateValues" dxfId="0" priority="11"/>
  </conditionalFormatting>
  <conditionalFormatting sqref="D73">
    <cfRule type="duplicateValues" dxfId="0" priority="9"/>
  </conditionalFormatting>
  <conditionalFormatting sqref="D74">
    <cfRule type="duplicateValues" dxfId="0" priority="8"/>
  </conditionalFormatting>
  <conditionalFormatting sqref="D75">
    <cfRule type="duplicateValues" dxfId="0" priority="7"/>
  </conditionalFormatting>
  <conditionalFormatting sqref="D76">
    <cfRule type="duplicateValues" dxfId="0" priority="6"/>
  </conditionalFormatting>
  <conditionalFormatting sqref="D77">
    <cfRule type="duplicateValues" dxfId="0" priority="5"/>
  </conditionalFormatting>
  <conditionalFormatting sqref="D71:D72">
    <cfRule type="duplicateValues" dxfId="0" priority="10"/>
  </conditionalFormatting>
  <conditionalFormatting sqref="D78:D81">
    <cfRule type="duplicateValues" dxfId="0" priority="4"/>
  </conditionalFormatting>
  <conditionalFormatting sqref="D86:D87">
    <cfRule type="duplicateValues" dxfId="1" priority="2" stopIfTrue="1"/>
  </conditionalFormatting>
  <conditionalFormatting sqref="D88:D104">
    <cfRule type="duplicateValues" dxfId="1" priority="3" stopIfTrue="1"/>
  </conditionalFormatting>
  <conditionalFormatting sqref="D109:D203 D205:D223">
    <cfRule type="duplicateValues" dxfId="2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无与伦比</cp:lastModifiedBy>
  <dcterms:created xsi:type="dcterms:W3CDTF">2020-10-26T07:59:00Z</dcterms:created>
  <dcterms:modified xsi:type="dcterms:W3CDTF">2020-11-13T04:04:03Z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