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465" activeTab="5"/>
  </bookViews>
  <sheets>
    <sheet name="附件1（基础数据）" sheetId="1" r:id="rId1"/>
    <sheet name="附件2（整体总）" sheetId="4" r:id="rId2"/>
    <sheet name="附件3（项目总）" sheetId="5" state="hidden" r:id="rId3"/>
    <sheet name="病虫害测报" sheetId="6" r:id="rId4"/>
    <sheet name="森林防火" sheetId="7" r:id="rId5"/>
    <sheet name="林地保护规划" sheetId="8" r:id="rId6"/>
    <sheet name="县级生态效益" sheetId="9" r:id="rId7"/>
  </sheets>
  <definedNames>
    <definedName name="_xlnm.Print_Titles" localSheetId="2">'附件3（项目总）'!$1:$3</definedName>
  </definedNames>
  <calcPr calcId="124519"/>
</workbook>
</file>

<file path=xl/calcChain.xml><?xml version="1.0" encoding="utf-8"?>
<calcChain xmlns="http://schemas.openxmlformats.org/spreadsheetml/2006/main">
  <c r="F23" i="8"/>
  <c r="F23" i="7"/>
  <c r="F23" i="6"/>
  <c r="F23" i="5"/>
  <c r="I22" i="4"/>
  <c r="B8" i="1"/>
  <c r="B21" l="1"/>
  <c r="F18"/>
  <c r="F7"/>
  <c r="D7"/>
  <c r="F21"/>
  <c r="D21"/>
  <c r="D18" s="1"/>
  <c r="F12"/>
  <c r="D12"/>
  <c r="F8"/>
  <c r="D8"/>
  <c r="D11"/>
  <c r="F10"/>
  <c r="D10"/>
  <c r="F13"/>
  <c r="B7"/>
</calcChain>
</file>

<file path=xl/sharedStrings.xml><?xml version="1.0" encoding="utf-8"?>
<sst xmlns="http://schemas.openxmlformats.org/spreadsheetml/2006/main" count="474" uniqueCount="193">
  <si>
    <t>附表1</t>
  </si>
  <si>
    <t>2022年部门整体支出绩效评价基础数据表</t>
  </si>
  <si>
    <t>单位：万元</t>
  </si>
  <si>
    <t>财政供养人员情况</t>
  </si>
  <si>
    <t>编制数①</t>
  </si>
  <si>
    <r>
      <rPr>
        <b/>
        <sz val="10.5"/>
        <color rgb="FF000000"/>
        <rFont val="Times New Roman"/>
        <family val="1"/>
      </rPr>
      <t>20</t>
    </r>
    <r>
      <rPr>
        <b/>
        <sz val="10.5"/>
        <color rgb="FF000000"/>
        <rFont val="宋体"/>
        <family val="3"/>
        <charset val="134"/>
      </rPr>
      <t>22年实际在职人数②</t>
    </r>
  </si>
  <si>
    <r>
      <rPr>
        <b/>
        <sz val="10.5"/>
        <color rgb="FF000000"/>
        <rFont val="宋体"/>
        <family val="3"/>
        <charset val="134"/>
      </rPr>
      <t>控制率②</t>
    </r>
    <r>
      <rPr>
        <b/>
        <sz val="10.5"/>
        <color rgb="FF000000"/>
        <rFont val="Times New Roman"/>
        <family val="1"/>
      </rPr>
      <t>/</t>
    </r>
    <r>
      <rPr>
        <b/>
        <sz val="10.5"/>
        <color rgb="FF000000"/>
        <rFont val="宋体"/>
        <family val="3"/>
        <charset val="134"/>
      </rPr>
      <t>①</t>
    </r>
  </si>
  <si>
    <t>经费控制情况</t>
  </si>
  <si>
    <r>
      <rPr>
        <b/>
        <sz val="10.5"/>
        <color rgb="FF000000"/>
        <rFont val="Times New Roman"/>
        <family val="1"/>
      </rPr>
      <t>2021</t>
    </r>
    <r>
      <rPr>
        <b/>
        <sz val="10.5"/>
        <color rgb="FF000000"/>
        <rFont val="宋体"/>
        <family val="3"/>
        <charset val="134"/>
      </rPr>
      <t>年决算数</t>
    </r>
  </si>
  <si>
    <r>
      <rPr>
        <b/>
        <sz val="10.5"/>
        <color rgb="FF000000"/>
        <rFont val="Times New Roman"/>
        <family val="1"/>
      </rPr>
      <t>20</t>
    </r>
    <r>
      <rPr>
        <b/>
        <sz val="10.5"/>
        <color rgb="FF000000"/>
        <rFont val="宋体"/>
        <family val="3"/>
        <charset val="134"/>
      </rPr>
      <t>22年预算数</t>
    </r>
  </si>
  <si>
    <r>
      <rPr>
        <b/>
        <sz val="10.5"/>
        <color rgb="FF000000"/>
        <rFont val="Times New Roman"/>
        <family val="1"/>
      </rPr>
      <t>20</t>
    </r>
    <r>
      <rPr>
        <b/>
        <sz val="10.5"/>
        <color rgb="FF000000"/>
        <rFont val="宋体"/>
        <family val="3"/>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</si>
  <si>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</si>
  <si>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</si>
  <si>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</si>
  <si>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</si>
  <si>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</si>
  <si>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</si>
  <si>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family val="1"/>
      </rPr>
      <t xml:space="preserve">   1</t>
    </r>
    <r>
      <rPr>
        <sz val="10.5"/>
        <color indexed="8"/>
        <rFont val="宋体"/>
        <family val="3"/>
        <charset val="134"/>
      </rPr>
      <t>、公务用车购置和维护经费</t>
    </r>
  </si>
  <si>
    <t xml:space="preserve">       其中：公车购置</t>
  </si>
  <si>
    <t xml:space="preserve">             公车运行维护</t>
  </si>
  <si>
    <r>
      <rPr>
        <sz val="10.5"/>
        <color indexed="8"/>
        <rFont val="Times New Roman"/>
        <family val="1"/>
      </rPr>
      <t xml:space="preserve">   2</t>
    </r>
    <r>
      <rPr>
        <sz val="10.5"/>
        <color indexed="8"/>
        <rFont val="宋体"/>
        <family val="3"/>
        <charset val="134"/>
      </rPr>
      <t>、出国经费</t>
    </r>
  </si>
  <si>
    <r>
      <rPr>
        <sz val="10.5"/>
        <color indexed="8"/>
        <rFont val="Times New Roman"/>
        <family val="1"/>
      </rPr>
      <t xml:space="preserve">   3</t>
    </r>
    <r>
      <rPr>
        <sz val="10.5"/>
        <color indexed="8"/>
        <rFont val="宋体"/>
        <family val="3"/>
        <charset val="134"/>
      </rPr>
      <t>、公务接待</t>
    </r>
  </si>
  <si>
    <t>二、项目支出（等于以下合计）</t>
  </si>
  <si>
    <r>
      <rPr>
        <sz val="10.5"/>
        <color indexed="8"/>
        <rFont val="Times New Roman"/>
        <family val="1"/>
      </rPr>
      <t xml:space="preserve">    1</t>
    </r>
    <r>
      <rPr>
        <sz val="10.5"/>
        <color indexed="8"/>
        <rFont val="宋体"/>
        <family val="3"/>
        <charset val="134"/>
      </rPr>
      <t>、业务工作经费</t>
    </r>
  </si>
  <si>
    <r>
      <rPr>
        <sz val="10.5"/>
        <color indexed="8"/>
        <rFont val="Times New Roman"/>
        <family val="1"/>
      </rPr>
      <t xml:space="preserve">    2</t>
    </r>
    <r>
      <rPr>
        <sz val="10.5"/>
        <color indexed="8"/>
        <rFont val="宋体"/>
        <family val="3"/>
        <charset val="134"/>
      </rPr>
      <t>、运行维护经费</t>
    </r>
  </si>
  <si>
    <r>
      <rPr>
        <sz val="10.5"/>
        <color rgb="FF000000"/>
        <rFont val="Times New Roman"/>
        <family val="1"/>
      </rPr>
      <t xml:space="preserve">    3</t>
    </r>
    <r>
      <rPr>
        <sz val="10.5"/>
        <color rgb="FF000000"/>
        <rFont val="宋体"/>
        <family val="3"/>
        <charset val="134"/>
      </rPr>
      <t>、专项资金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</si>
  <si>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</si>
  <si>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</si>
  <si>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</si>
  <si>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</si>
  <si>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</si>
  <si>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</si>
  <si>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</si>
  <si>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</si>
  <si>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</si>
  <si>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</si>
  <si>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</si>
  <si>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</si>
  <si>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</si>
  <si>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</si>
  <si>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</si>
  <si>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</si>
  <si>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</si>
  <si>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</si>
  <si>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</si>
  <si>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</si>
  <si>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</si>
  <si>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</si>
  <si>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</si>
  <si>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</si>
  <si>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</si>
  <si>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family val="1"/>
      </rPr>
      <t>以</t>
    </r>
    <r>
      <rPr>
        <sz val="10"/>
        <color indexed="0"/>
        <rFont val="Times New Roman"/>
        <family val="1"/>
      </rPr>
      <t>100%</t>
    </r>
    <r>
      <rPr>
        <sz val="10"/>
        <color indexed="0"/>
        <rFont val="宋体"/>
        <family val="3"/>
        <charset val="134"/>
      </rPr>
      <t>为标准。在职人员控制率</t>
    </r>
    <r>
      <rPr>
        <sz val="10"/>
        <color indexed="0"/>
        <rFont val="Times New Roman"/>
        <family val="1"/>
      </rPr>
      <t>≦100%</t>
    </r>
    <r>
      <rPr>
        <sz val="10"/>
        <color indexed="0"/>
        <rFont val="宋体"/>
        <family val="3"/>
        <charset val="134"/>
      </rPr>
      <t>，计</t>
    </r>
    <r>
      <rPr>
        <sz val="10"/>
        <color indexed="0"/>
        <rFont val="Times New Roman"/>
        <family val="1"/>
      </rPr>
      <t>5</t>
    </r>
    <r>
      <rPr>
        <sz val="10"/>
        <color indexed="0"/>
        <rFont val="宋体"/>
        <family val="3"/>
        <charset val="134"/>
      </rPr>
      <t>分；每超过一个百分点扣</t>
    </r>
    <r>
      <rPr>
        <sz val="10"/>
        <color indexed="0"/>
        <rFont val="Times New Roman"/>
        <family val="1"/>
      </rPr>
      <t>0.5</t>
    </r>
    <r>
      <rPr>
        <sz val="10"/>
        <color indexed="0"/>
        <rFont val="宋体"/>
        <family val="3"/>
        <charset val="134"/>
      </rPr>
      <t>分，扣完为止。</t>
    </r>
  </si>
  <si>
    <r>
      <rPr>
        <sz val="10"/>
        <color indexed="0"/>
        <rFont val="宋体"/>
        <family val="3"/>
        <charset val="134"/>
      </rPr>
      <t>在职人员控制率</t>
    </r>
    <r>
      <rPr>
        <sz val="10"/>
        <color indexed="0"/>
        <rFont val="Times New Roman"/>
        <family val="1"/>
      </rPr>
      <t>=</t>
    </r>
    <r>
      <rPr>
        <sz val="10"/>
        <color indexed="0"/>
        <rFont val="宋体"/>
        <family val="3"/>
        <charset val="134"/>
      </rPr>
      <t>（在职人员数</t>
    </r>
    <r>
      <rPr>
        <sz val="10"/>
        <color indexed="0"/>
        <rFont val="Times New Roman"/>
        <family val="1"/>
      </rPr>
      <t>/</t>
    </r>
    <r>
      <rPr>
        <sz val="10"/>
        <color indexed="0"/>
        <rFont val="宋体"/>
        <family val="3"/>
        <charset val="134"/>
      </rPr>
      <t>编制数）</t>
    </r>
    <r>
      <rPr>
        <sz val="10"/>
        <color indexed="0"/>
        <rFont val="Times New Roman"/>
        <family val="1"/>
      </rPr>
      <t>×100%</t>
    </r>
    <r>
      <rPr>
        <sz val="10"/>
        <color indexed="0"/>
        <rFont val="宋体"/>
        <family val="3"/>
        <charset val="134"/>
      </rPr>
      <t>，在职人员数：部门（单位）实际在职人数，以市财政局确定的部门决算编制口径为准。编制数：机构编制部门核定批复的部门（单位）的人员编制数。</t>
    </r>
  </si>
  <si>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变动率</t>
    </r>
  </si>
  <si>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变动率≦</t>
    </r>
    <r>
      <rPr>
        <sz val="10"/>
        <color indexed="0"/>
        <rFont val="Times New Roman"/>
        <family val="1"/>
      </rPr>
      <t>0,</t>
    </r>
    <r>
      <rPr>
        <sz val="10"/>
        <color indexed="0"/>
        <rFont val="宋体"/>
        <family val="3"/>
        <charset val="134"/>
      </rPr>
      <t>计</t>
    </r>
    <r>
      <rPr>
        <sz val="10"/>
        <color indexed="0"/>
        <rFont val="Times New Roman"/>
        <family val="1"/>
      </rPr>
      <t>5</t>
    </r>
    <r>
      <rPr>
        <sz val="10"/>
        <color indexed="0"/>
        <rFont val="宋体"/>
        <family val="3"/>
        <charset val="134"/>
      </rPr>
      <t>分；</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t>
    </r>
    <r>
      <rPr>
        <sz val="10"/>
        <color indexed="0"/>
        <rFont val="Times New Roman"/>
        <family val="1"/>
      </rPr>
      <t>0</t>
    </r>
    <r>
      <rPr>
        <sz val="10"/>
        <color indexed="0"/>
        <rFont val="宋体"/>
        <family val="3"/>
        <charset val="134"/>
      </rPr>
      <t>，每超过一个百分点扣</t>
    </r>
    <r>
      <rPr>
        <sz val="10"/>
        <color indexed="0"/>
        <rFont val="Times New Roman"/>
        <family val="1"/>
      </rPr>
      <t>0.5</t>
    </r>
    <r>
      <rPr>
        <sz val="10"/>
        <color indexed="0"/>
        <rFont val="宋体"/>
        <family val="3"/>
        <charset val="134"/>
      </rPr>
      <t>分，扣完为止。</t>
    </r>
  </si>
  <si>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变动率</t>
    </r>
    <r>
      <rPr>
        <sz val="10"/>
        <color indexed="0"/>
        <rFont val="Times New Roman"/>
        <family val="1"/>
      </rPr>
      <t>=[</t>
    </r>
    <r>
      <rPr>
        <sz val="10"/>
        <color indexed="0"/>
        <rFont val="宋体"/>
        <family val="3"/>
        <charset val="134"/>
      </rPr>
      <t>（本年度</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预算数</t>
    </r>
    <r>
      <rPr>
        <sz val="10"/>
        <color indexed="0"/>
        <rFont val="Times New Roman"/>
        <family val="1"/>
      </rPr>
      <t>-</t>
    </r>
    <r>
      <rPr>
        <sz val="10"/>
        <color indexed="0"/>
        <rFont val="宋体"/>
        <family val="3"/>
        <charset val="134"/>
      </rPr>
      <t>上年度</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预算数）</t>
    </r>
    <r>
      <rPr>
        <sz val="10"/>
        <color indexed="0"/>
        <rFont val="Times New Roman"/>
        <family val="1"/>
      </rPr>
      <t>/</t>
    </r>
    <r>
      <rPr>
        <sz val="10"/>
        <color indexed="0"/>
        <rFont val="宋体"/>
        <family val="3"/>
        <charset val="134"/>
      </rPr>
      <t>上年度</t>
    </r>
    <r>
      <rPr>
        <sz val="10"/>
        <color indexed="0"/>
        <rFont val="Times New Roman"/>
        <family val="1"/>
      </rPr>
      <t>“</t>
    </r>
    <r>
      <rPr>
        <sz val="10"/>
        <color indexed="0"/>
        <rFont val="宋体"/>
        <family val="3"/>
        <charset val="134"/>
      </rPr>
      <t>三公经费</t>
    </r>
    <r>
      <rPr>
        <sz val="10"/>
        <color indexed="0"/>
        <rFont val="Times New Roman"/>
        <family val="1"/>
      </rPr>
      <t>”</t>
    </r>
    <r>
      <rPr>
        <sz val="10"/>
        <color indexed="0"/>
        <rFont val="宋体"/>
        <family val="3"/>
        <charset val="134"/>
      </rPr>
      <t>预算数</t>
    </r>
    <r>
      <rPr>
        <sz val="10"/>
        <color indexed="0"/>
        <rFont val="Times New Roman"/>
        <family val="1"/>
      </rPr>
      <t>]×100%</t>
    </r>
  </si>
  <si>
    <t>过                                                                                                                                       程</t>
  </si>
  <si>
    <t>预算执行</t>
  </si>
  <si>
    <t>预算完成率</t>
  </si>
  <si>
    <r>
      <rPr>
        <sz val="10"/>
        <color indexed="0"/>
        <rFont val="Times New Roman"/>
        <family val="1"/>
      </rPr>
      <t>100%</t>
    </r>
    <r>
      <rPr>
        <sz val="10"/>
        <color indexed="0"/>
        <rFont val="宋体"/>
        <family val="3"/>
        <charset val="134"/>
      </rPr>
      <t>计满分，每低于</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t>
    </r>
  </si>
  <si>
    <r>
      <rPr>
        <sz val="10"/>
        <color indexed="0"/>
        <rFont val="宋体"/>
        <family val="3"/>
        <charset val="134"/>
      </rPr>
      <t>预算完成率</t>
    </r>
    <r>
      <rPr>
        <sz val="10"/>
        <color indexed="0"/>
        <rFont val="Times New Roman"/>
        <family val="1"/>
      </rPr>
      <t>=</t>
    </r>
    <r>
      <rPr>
        <sz val="10"/>
        <color indexed="0"/>
        <rFont val="宋体"/>
        <family val="3"/>
        <charset val="134"/>
      </rPr>
      <t>（上年结转</t>
    </r>
    <r>
      <rPr>
        <sz val="10"/>
        <color indexed="0"/>
        <rFont val="Times New Roman"/>
        <family val="1"/>
      </rPr>
      <t>+</t>
    </r>
    <r>
      <rPr>
        <sz val="10"/>
        <color indexed="0"/>
        <rFont val="宋体"/>
        <family val="3"/>
        <charset val="134"/>
      </rPr>
      <t>年初预算</t>
    </r>
    <r>
      <rPr>
        <sz val="10"/>
        <color indexed="0"/>
        <rFont val="Times New Roman"/>
        <family val="1"/>
      </rPr>
      <t>+</t>
    </r>
    <r>
      <rPr>
        <sz val="10"/>
        <color indexed="0"/>
        <rFont val="宋体"/>
        <family val="3"/>
        <charset val="134"/>
      </rPr>
      <t>本年追加预算</t>
    </r>
    <r>
      <rPr>
        <sz val="10"/>
        <color indexed="0"/>
        <rFont val="Times New Roman"/>
        <family val="1"/>
      </rPr>
      <t>-</t>
    </r>
    <r>
      <rPr>
        <sz val="10"/>
        <color indexed="0"/>
        <rFont val="宋体"/>
        <family val="3"/>
        <charset val="134"/>
      </rPr>
      <t>年末结余）</t>
    </r>
    <r>
      <rPr>
        <sz val="10"/>
        <color indexed="0"/>
        <rFont val="Times New Roman"/>
        <family val="1"/>
      </rPr>
      <t>/</t>
    </r>
    <r>
      <rPr>
        <sz val="10"/>
        <color indexed="0"/>
        <rFont val="宋体"/>
        <family val="3"/>
        <charset val="134"/>
      </rPr>
      <t>（上年结转</t>
    </r>
    <r>
      <rPr>
        <sz val="10"/>
        <color indexed="0"/>
        <rFont val="Times New Roman"/>
        <family val="1"/>
      </rPr>
      <t>+</t>
    </r>
    <r>
      <rPr>
        <sz val="10"/>
        <color indexed="0"/>
        <rFont val="宋体"/>
        <family val="3"/>
        <charset val="134"/>
      </rPr>
      <t>年初预算</t>
    </r>
    <r>
      <rPr>
        <sz val="10"/>
        <color indexed="0"/>
        <rFont val="Times New Roman"/>
        <family val="1"/>
      </rPr>
      <t>+</t>
    </r>
    <r>
      <rPr>
        <sz val="10"/>
        <color indexed="0"/>
        <rFont val="宋体"/>
        <family val="3"/>
        <charset val="134"/>
      </rPr>
      <t>本年追加预算）</t>
    </r>
    <r>
      <rPr>
        <sz val="10"/>
        <color indexed="0"/>
        <rFont val="Times New Roman"/>
        <family val="1"/>
      </rPr>
      <t>×100%</t>
    </r>
    <r>
      <rPr>
        <sz val="10"/>
        <color indexed="0"/>
        <rFont val="宋体"/>
        <family val="3"/>
        <charset val="134"/>
      </rPr>
      <t>。</t>
    </r>
  </si>
  <si>
    <t>预算控制率</t>
  </si>
  <si>
    <r>
      <rPr>
        <sz val="10"/>
        <color indexed="0"/>
        <rFont val="Times New Roman"/>
        <family val="1"/>
      </rPr>
      <t>预算控制率</t>
    </r>
    <r>
      <rPr>
        <sz val="10"/>
        <color indexed="0"/>
        <rFont val="Times New Roman"/>
        <family val="1"/>
      </rPr>
      <t>=0</t>
    </r>
    <r>
      <rPr>
        <sz val="10"/>
        <color indexed="0"/>
        <rFont val="宋体"/>
        <family val="3"/>
        <charset val="134"/>
      </rPr>
      <t>，计</t>
    </r>
    <r>
      <rPr>
        <sz val="10"/>
        <color indexed="0"/>
        <rFont val="Times New Roman"/>
        <family val="1"/>
      </rPr>
      <t>5</t>
    </r>
    <r>
      <rPr>
        <sz val="10"/>
        <color indexed="0"/>
        <rFont val="宋体"/>
        <family val="3"/>
        <charset val="134"/>
      </rPr>
      <t>分；</t>
    </r>
    <r>
      <rPr>
        <sz val="10"/>
        <color indexed="0"/>
        <rFont val="Times New Roman"/>
        <family val="1"/>
      </rPr>
      <t>0-10%</t>
    </r>
    <r>
      <rPr>
        <sz val="10"/>
        <color indexed="0"/>
        <rFont val="宋体"/>
        <family val="3"/>
        <charset val="134"/>
      </rPr>
      <t>（含），计</t>
    </r>
    <r>
      <rPr>
        <sz val="10"/>
        <color indexed="0"/>
        <rFont val="Times New Roman"/>
        <family val="1"/>
      </rPr>
      <t>4</t>
    </r>
    <r>
      <rPr>
        <sz val="10"/>
        <color indexed="0"/>
        <rFont val="宋体"/>
        <family val="3"/>
        <charset val="134"/>
      </rPr>
      <t>分；</t>
    </r>
    <r>
      <rPr>
        <sz val="10"/>
        <color indexed="0"/>
        <rFont val="Times New Roman"/>
        <family val="1"/>
      </rPr>
      <t>10-20%</t>
    </r>
    <r>
      <rPr>
        <sz val="10"/>
        <color indexed="0"/>
        <rFont val="宋体"/>
        <family val="3"/>
        <charset val="134"/>
      </rPr>
      <t>（含），计</t>
    </r>
    <r>
      <rPr>
        <sz val="10"/>
        <color indexed="0"/>
        <rFont val="Times New Roman"/>
        <family val="1"/>
      </rPr>
      <t>3</t>
    </r>
    <r>
      <rPr>
        <sz val="10"/>
        <color indexed="0"/>
        <rFont val="宋体"/>
        <family val="3"/>
        <charset val="134"/>
      </rPr>
      <t>分；</t>
    </r>
    <r>
      <rPr>
        <sz val="10"/>
        <color indexed="0"/>
        <rFont val="Times New Roman"/>
        <family val="1"/>
      </rPr>
      <t>20-30%</t>
    </r>
    <r>
      <rPr>
        <sz val="10"/>
        <color indexed="0"/>
        <rFont val="宋体"/>
        <family val="3"/>
        <charset val="134"/>
      </rPr>
      <t>（含），计</t>
    </r>
    <r>
      <rPr>
        <sz val="10"/>
        <color indexed="0"/>
        <rFont val="Times New Roman"/>
        <family val="1"/>
      </rPr>
      <t>2</t>
    </r>
    <r>
      <rPr>
        <sz val="10"/>
        <color indexed="0"/>
        <rFont val="宋体"/>
        <family val="3"/>
        <charset val="134"/>
      </rPr>
      <t>分；大于</t>
    </r>
    <r>
      <rPr>
        <sz val="10"/>
        <color indexed="0"/>
        <rFont val="Times New Roman"/>
        <family val="1"/>
      </rPr>
      <t>30%</t>
    </r>
    <r>
      <rPr>
        <sz val="10"/>
        <color indexed="0"/>
        <rFont val="宋体"/>
        <family val="3"/>
        <charset val="134"/>
      </rPr>
      <t>不得分。</t>
    </r>
  </si>
  <si>
    <r>
      <rPr>
        <sz val="10"/>
        <color indexed="0"/>
        <rFont val="Times New Roman"/>
        <family val="1"/>
      </rPr>
      <t>预算控制率</t>
    </r>
    <r>
      <rPr>
        <sz val="10"/>
        <color indexed="0"/>
        <rFont val="Times New Roman"/>
        <family val="1"/>
      </rPr>
      <t>=</t>
    </r>
    <r>
      <rPr>
        <sz val="10"/>
        <color indexed="0"/>
        <rFont val="宋体"/>
        <family val="3"/>
        <charset val="134"/>
      </rPr>
      <t>（本年追加预算</t>
    </r>
    <r>
      <rPr>
        <sz val="10"/>
        <color indexed="0"/>
        <rFont val="Times New Roman"/>
        <family val="1"/>
      </rPr>
      <t>/</t>
    </r>
    <r>
      <rPr>
        <sz val="10"/>
        <color indexed="0"/>
        <rFont val="宋体"/>
        <family val="3"/>
        <charset val="134"/>
      </rPr>
      <t>年初预算）</t>
    </r>
    <r>
      <rPr>
        <sz val="10"/>
        <color indexed="0"/>
        <rFont val="Times New Roman"/>
        <family val="1"/>
      </rPr>
      <t>×100%</t>
    </r>
    <r>
      <rPr>
        <sz val="10"/>
        <color indexed="0"/>
        <rFont val="宋体"/>
        <family val="3"/>
        <charset val="134"/>
      </rPr>
      <t>。</t>
    </r>
  </si>
  <si>
    <t>新建楼堂馆所面积控制率</t>
  </si>
  <si>
    <r>
      <rPr>
        <sz val="10"/>
        <color indexed="0"/>
        <rFont val="Times New Roman"/>
        <family val="1"/>
      </rPr>
      <t>100%</t>
    </r>
    <r>
      <rPr>
        <sz val="10"/>
        <color indexed="0"/>
        <rFont val="宋体"/>
        <family val="3"/>
        <charset val="134"/>
      </rPr>
      <t>以下（含）计满分，每超出</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分，扣完为止。没有楼堂馆所项目的部门按满分计算。</t>
    </r>
  </si>
  <si>
    <r>
      <rPr>
        <sz val="10"/>
        <color indexed="0"/>
        <rFont val="宋体"/>
        <family val="3"/>
        <charset val="134"/>
      </rPr>
      <t>楼堂馆所面积控制率</t>
    </r>
    <r>
      <rPr>
        <sz val="10"/>
        <color indexed="0"/>
        <rFont val="Times New Roman"/>
        <family val="1"/>
      </rPr>
      <t>=</t>
    </r>
    <r>
      <rPr>
        <sz val="10"/>
        <color indexed="0"/>
        <rFont val="宋体"/>
        <family val="3"/>
        <charset val="134"/>
      </rPr>
      <t>实际建设面积</t>
    </r>
    <r>
      <rPr>
        <sz val="10"/>
        <color indexed="0"/>
        <rFont val="Times New Roman"/>
        <family val="1"/>
      </rPr>
      <t>/</t>
    </r>
    <r>
      <rPr>
        <sz val="10"/>
        <color indexed="0"/>
        <rFont val="宋体"/>
        <family val="3"/>
        <charset val="134"/>
      </rPr>
      <t>批准建设面积</t>
    </r>
    <r>
      <rPr>
        <sz val="10"/>
        <color indexed="0"/>
        <rFont val="Times New Roman"/>
        <family val="1"/>
      </rPr>
      <t xml:space="preserve">×100% </t>
    </r>
    <r>
      <rPr>
        <sz val="10"/>
        <color indexed="0"/>
        <rFont val="宋体"/>
        <family val="3"/>
        <charset val="134"/>
      </rPr>
      <t>。该指标以2020年完工的新建楼堂馆所为评价内容。</t>
    </r>
  </si>
  <si>
    <t>新建楼堂馆所投资概算控制率</t>
  </si>
  <si>
    <r>
      <rPr>
        <sz val="10"/>
        <color indexed="0"/>
        <rFont val="Times New Roman"/>
        <family val="1"/>
      </rPr>
      <t>100%</t>
    </r>
    <r>
      <rPr>
        <sz val="10"/>
        <color indexed="0"/>
        <rFont val="宋体"/>
        <family val="3"/>
        <charset val="134"/>
      </rPr>
      <t>以下（含）计满分，每超出</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t>
    </r>
  </si>
  <si>
    <r>
      <rPr>
        <sz val="10"/>
        <color indexed="0"/>
        <rFont val="宋体"/>
        <family val="3"/>
        <charset val="134"/>
      </rPr>
      <t>楼堂馆所投资预算控制率</t>
    </r>
    <r>
      <rPr>
        <sz val="10"/>
        <color indexed="0"/>
        <rFont val="Times New Roman"/>
        <family val="1"/>
      </rPr>
      <t>=</t>
    </r>
    <r>
      <rPr>
        <sz val="10"/>
        <color indexed="0"/>
        <rFont val="宋体"/>
        <family val="3"/>
        <charset val="134"/>
      </rPr>
      <t>实际投资金额</t>
    </r>
    <r>
      <rPr>
        <sz val="10"/>
        <color indexed="0"/>
        <rFont val="Times New Roman"/>
        <family val="1"/>
      </rPr>
      <t>/</t>
    </r>
    <r>
      <rPr>
        <sz val="10"/>
        <color indexed="0"/>
        <rFont val="宋体"/>
        <family val="3"/>
        <charset val="134"/>
      </rPr>
      <t>批准投资金额</t>
    </r>
    <r>
      <rPr>
        <sz val="10"/>
        <color indexed="0"/>
        <rFont val="Times New Roman"/>
        <family val="1"/>
      </rPr>
      <t xml:space="preserve">×100% </t>
    </r>
    <r>
      <rPr>
        <sz val="10"/>
        <color indexed="0"/>
        <rFont val="宋体"/>
        <family val="3"/>
        <charset val="134"/>
      </rPr>
      <t>。该指标以2020年完工的新建楼堂馆所为评价内容。</t>
    </r>
  </si>
  <si>
    <t>预算管理</t>
  </si>
  <si>
    <t>政府采购执行率</t>
  </si>
  <si>
    <r>
      <rPr>
        <sz val="10"/>
        <color indexed="0"/>
        <rFont val="Times New Roman"/>
        <family val="1"/>
      </rPr>
      <t>100%</t>
    </r>
    <r>
      <rPr>
        <sz val="10"/>
        <color indexed="0"/>
        <rFont val="宋体"/>
        <family val="3"/>
        <charset val="134"/>
      </rPr>
      <t>计满分，每超过（降低）</t>
    </r>
    <r>
      <rPr>
        <sz val="10"/>
        <color indexed="0"/>
        <rFont val="Times New Roman"/>
        <family val="1"/>
      </rPr>
      <t>5%</t>
    </r>
    <r>
      <rPr>
        <sz val="10"/>
        <color indexed="0"/>
        <rFont val="宋体"/>
        <family val="3"/>
        <charset val="134"/>
      </rPr>
      <t>扣</t>
    </r>
    <r>
      <rPr>
        <sz val="10"/>
        <color indexed="0"/>
        <rFont val="Times New Roman"/>
        <family val="1"/>
      </rPr>
      <t>2</t>
    </r>
    <r>
      <rPr>
        <sz val="10"/>
        <color indexed="0"/>
        <rFont val="宋体"/>
        <family val="3"/>
        <charset val="134"/>
      </rPr>
      <t>分。扣完为止。</t>
    </r>
  </si>
  <si>
    <r>
      <rPr>
        <sz val="10"/>
        <color indexed="0"/>
        <rFont val="Times New Roman"/>
        <family val="1"/>
      </rPr>
      <t>政府采购执行率</t>
    </r>
    <r>
      <rPr>
        <sz val="10"/>
        <color indexed="0"/>
        <rFont val="Times New Roman"/>
        <family val="1"/>
      </rPr>
      <t>=</t>
    </r>
    <r>
      <rPr>
        <sz val="10"/>
        <color indexed="0"/>
        <rFont val="宋体"/>
        <family val="3"/>
        <charset val="134"/>
      </rPr>
      <t>（实际政府采购金额</t>
    </r>
    <r>
      <rPr>
        <sz val="10"/>
        <color indexed="0"/>
        <rFont val="Times New Roman"/>
        <family val="1"/>
      </rPr>
      <t>/</t>
    </r>
    <r>
      <rPr>
        <sz val="10"/>
        <color indexed="0"/>
        <rFont val="宋体"/>
        <family val="3"/>
        <charset val="134"/>
      </rPr>
      <t>政府采购预算数）</t>
    </r>
    <r>
      <rPr>
        <sz val="10"/>
        <color indexed="0"/>
        <rFont val="Times New Roman"/>
        <family val="1"/>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</si>
  <si>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</si>
  <si>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</si>
  <si>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</si>
  <si>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</si>
  <si>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</si>
  <si>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family val="3"/>
        <charset val="134"/>
      </rPr>
      <t>①按规定内容公开预决算信息，</t>
    </r>
    <r>
      <rPr>
        <sz val="10"/>
        <color indexed="0"/>
        <rFont val="Times New Roman"/>
        <family val="1"/>
      </rPr>
      <t>2</t>
    </r>
    <r>
      <rPr>
        <sz val="10"/>
        <color indexed="0"/>
        <rFont val="宋体"/>
        <family val="3"/>
        <charset val="134"/>
      </rPr>
      <t>分；②按规定时限公开预决算信息，</t>
    </r>
    <r>
      <rPr>
        <sz val="10"/>
        <color indexed="0"/>
        <rFont val="Times New Roman"/>
        <family val="1"/>
      </rPr>
      <t>2</t>
    </r>
    <r>
      <rPr>
        <sz val="10"/>
        <color indexed="0"/>
        <rFont val="宋体"/>
        <family val="3"/>
        <charset val="134"/>
      </rPr>
      <t>分；③基础数据信息和会计信息资料真实，</t>
    </r>
    <r>
      <rPr>
        <sz val="10"/>
        <color indexed="0"/>
        <rFont val="Times New Roman"/>
        <family val="1"/>
      </rPr>
      <t>2</t>
    </r>
    <r>
      <rPr>
        <sz val="10"/>
        <color indexed="0"/>
        <rFont val="宋体"/>
        <family val="3"/>
        <charset val="134"/>
      </rPr>
      <t>分；④基础数据信息和会计信息资料完整，</t>
    </r>
    <r>
      <rPr>
        <sz val="10"/>
        <color indexed="0"/>
        <rFont val="Times New Roman"/>
        <family val="1"/>
      </rPr>
      <t>2</t>
    </r>
    <r>
      <rPr>
        <sz val="10"/>
        <color indexed="0"/>
        <rFont val="宋体"/>
        <family val="3"/>
        <charset val="134"/>
      </rPr>
      <t>分；⑤基础数据信息和汇集信息资料准确，</t>
    </r>
    <r>
      <rPr>
        <sz val="10"/>
        <color indexed="0"/>
        <rFont val="Times New Roman"/>
        <family val="1"/>
      </rPr>
      <t>2</t>
    </r>
    <r>
      <rPr>
        <sz val="10"/>
        <color indexed="0"/>
        <rFont val="宋体"/>
        <family val="3"/>
        <charset val="134"/>
      </rPr>
      <t>分。</t>
    </r>
    <r>
      <rPr>
        <sz val="10"/>
        <color indexed="0"/>
        <rFont val="Times New Roman"/>
        <family val="1"/>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</si>
  <si>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</si>
  <si>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</si>
  <si>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</si>
  <si>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</si>
  <si>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</si>
  <si>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family val="3"/>
        <charset val="134"/>
      </rPr>
      <t>履职</t>
    </r>
    <r>
      <rPr>
        <sz val="10"/>
        <color indexed="0"/>
        <rFont val="Times New Roman"/>
        <family val="1"/>
      </rPr>
      <t> </t>
    </r>
    <r>
      <rPr>
        <sz val="10"/>
        <color indexed="0"/>
        <rFont val="宋体"/>
        <family val="3"/>
        <charset val="134"/>
      </rPr>
      <t>效益（与附件</t>
    </r>
    <r>
      <rPr>
        <sz val="10"/>
        <color indexed="0"/>
        <rFont val="Times New Roman"/>
        <family val="1"/>
      </rPr>
      <t>2</t>
    </r>
    <r>
      <rPr>
        <sz val="10"/>
        <color indexed="0"/>
        <rFont val="宋体"/>
        <family val="3"/>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</si>
  <si>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</si>
  <si>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</si>
  <si>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</si>
  <si>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</si>
  <si>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family val="1"/>
      </rPr>
      <t>90%</t>
    </r>
    <r>
      <rPr>
        <sz val="10"/>
        <color indexed="0"/>
        <rFont val="宋体"/>
        <family val="3"/>
        <charset val="134"/>
      </rPr>
      <t>（含）以上计</t>
    </r>
    <r>
      <rPr>
        <sz val="10"/>
        <color indexed="0"/>
        <rFont val="Times New Roman"/>
        <family val="1"/>
      </rPr>
      <t>10</t>
    </r>
    <r>
      <rPr>
        <sz val="10"/>
        <color indexed="0"/>
        <rFont val="宋体"/>
        <family val="3"/>
        <charset val="134"/>
      </rPr>
      <t>分；</t>
    </r>
  </si>
  <si>
    <t>社会公众或服务对象是指部门（单位）履行职责而影响到的部门、群体或个人，一般采取社会调查的方式。</t>
  </si>
  <si>
    <r>
      <rPr>
        <sz val="10"/>
        <color indexed="0"/>
        <rFont val="Times New Roman"/>
        <family val="1"/>
      </rPr>
      <t>80%</t>
    </r>
    <r>
      <rPr>
        <sz val="10"/>
        <color indexed="0"/>
        <rFont val="宋体"/>
        <family val="3"/>
        <charset val="134"/>
      </rPr>
      <t>（含）</t>
    </r>
    <r>
      <rPr>
        <sz val="10"/>
        <color indexed="0"/>
        <rFont val="Times New Roman"/>
        <family val="1"/>
      </rPr>
      <t>-90%</t>
    </r>
    <r>
      <rPr>
        <sz val="10"/>
        <color indexed="0"/>
        <rFont val="宋体"/>
        <family val="3"/>
        <charset val="134"/>
      </rPr>
      <t>，计</t>
    </r>
    <r>
      <rPr>
        <sz val="10"/>
        <color indexed="0"/>
        <rFont val="Times New Roman"/>
        <family val="1"/>
      </rPr>
      <t>8</t>
    </r>
    <r>
      <rPr>
        <sz val="10"/>
        <color indexed="0"/>
        <rFont val="宋体"/>
        <family val="3"/>
        <charset val="134"/>
      </rPr>
      <t>分；</t>
    </r>
  </si>
  <si>
    <r>
      <rPr>
        <sz val="10"/>
        <color indexed="0"/>
        <rFont val="Times New Roman"/>
        <family val="1"/>
      </rPr>
      <t>70%</t>
    </r>
    <r>
      <rPr>
        <sz val="10"/>
        <color indexed="0"/>
        <rFont val="宋体"/>
        <family val="3"/>
        <charset val="134"/>
      </rPr>
      <t>（含）</t>
    </r>
    <r>
      <rPr>
        <sz val="10"/>
        <color indexed="0"/>
        <rFont val="Times New Roman"/>
        <family val="1"/>
      </rPr>
      <t>-80%</t>
    </r>
    <r>
      <rPr>
        <sz val="10"/>
        <color indexed="0"/>
        <rFont val="宋体"/>
        <family val="3"/>
        <charset val="134"/>
      </rPr>
      <t>，计</t>
    </r>
    <r>
      <rPr>
        <sz val="10"/>
        <color indexed="0"/>
        <rFont val="Times New Roman"/>
        <family val="1"/>
      </rPr>
      <t>6</t>
    </r>
    <r>
      <rPr>
        <sz val="10"/>
        <color indexed="0"/>
        <rFont val="宋体"/>
        <family val="3"/>
        <charset val="134"/>
      </rPr>
      <t>分；</t>
    </r>
  </si>
  <si>
    <r>
      <rPr>
        <sz val="10"/>
        <color indexed="0"/>
        <rFont val="Times New Roman"/>
        <family val="1"/>
      </rPr>
      <t>60%</t>
    </r>
    <r>
      <rPr>
        <sz val="10"/>
        <color indexed="0"/>
        <rFont val="宋体"/>
        <family val="3"/>
        <charset val="134"/>
      </rPr>
      <t>（含）</t>
    </r>
    <r>
      <rPr>
        <sz val="10"/>
        <color indexed="0"/>
        <rFont val="Times New Roman"/>
        <family val="1"/>
      </rPr>
      <t>-70%</t>
    </r>
    <r>
      <rPr>
        <sz val="10"/>
        <color indexed="0"/>
        <rFont val="宋体"/>
        <family val="3"/>
        <charset val="134"/>
      </rPr>
      <t>，计</t>
    </r>
    <r>
      <rPr>
        <sz val="10"/>
        <color indexed="0"/>
        <rFont val="Times New Roman"/>
        <family val="1"/>
      </rPr>
      <t>4</t>
    </r>
    <r>
      <rPr>
        <sz val="10"/>
        <color indexed="0"/>
        <rFont val="宋体"/>
        <family val="3"/>
        <charset val="134"/>
      </rPr>
      <t>分；</t>
    </r>
  </si>
  <si>
    <r>
      <rPr>
        <sz val="10"/>
        <color indexed="0"/>
        <rFont val="宋体"/>
        <family val="3"/>
        <charset val="134"/>
      </rPr>
      <t>低于</t>
    </r>
    <r>
      <rPr>
        <sz val="10"/>
        <color indexed="0"/>
        <rFont val="Times New Roman"/>
        <family val="1"/>
      </rPr>
      <t>60%</t>
    </r>
    <r>
      <rPr>
        <sz val="10"/>
        <color indexed="0"/>
        <rFont val="宋体"/>
        <family val="3"/>
        <charset val="134"/>
      </rPr>
      <t>计</t>
    </r>
    <r>
      <rPr>
        <sz val="10"/>
        <color indexed="0"/>
        <rFont val="Times New Roman"/>
        <family val="1"/>
      </rPr>
      <t>0</t>
    </r>
    <r>
      <rPr>
        <sz val="10"/>
        <color indexed="0"/>
        <rFont val="宋体"/>
        <family val="3"/>
        <charset val="134"/>
      </rPr>
      <t>分。</t>
    </r>
  </si>
  <si>
    <t>合计（总分）100</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</si>
  <si>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</si>
  <si>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</si>
  <si>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</si>
  <si>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</si>
  <si>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</si>
  <si>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</si>
  <si>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</si>
  <si>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</si>
  <si>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</si>
  <si>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</si>
  <si>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</si>
  <si>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</si>
  <si>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</si>
  <si>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</si>
  <si>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</si>
  <si>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</si>
  <si>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</si>
  <si>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</si>
  <si>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family val="3"/>
        <charset val="134"/>
      </rPr>
      <t>资金执行</t>
    </r>
    <r>
      <rPr>
        <sz val="10"/>
        <color indexed="0"/>
        <rFont val="宋体"/>
        <family val="3"/>
        <charset val="134"/>
      </rPr>
      <t>率（</t>
    </r>
    <r>
      <rPr>
        <sz val="10"/>
        <color indexed="0"/>
        <rFont val="宋体"/>
        <family val="3"/>
        <charset val="134"/>
      </rPr>
      <t>6</t>
    </r>
    <r>
      <rPr>
        <sz val="10"/>
        <color indexed="0"/>
        <rFont val="宋体"/>
        <family val="3"/>
        <charset val="134"/>
      </rPr>
      <t>分）</t>
    </r>
  </si>
  <si>
    <r>
      <rPr>
        <sz val="10"/>
        <color indexed="0"/>
        <rFont val="宋体"/>
        <family val="3"/>
        <charset val="134"/>
      </rPr>
      <t>执行</t>
    </r>
    <r>
      <rPr>
        <sz val="10"/>
        <color indexed="0"/>
        <rFont val="宋体"/>
        <family val="3"/>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</si>
  <si>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</si>
  <si>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</si>
  <si>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</si>
  <si>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</si>
  <si>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</si>
  <si>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</si>
  <si>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</si>
  <si>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</si>
  <si>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</si>
  <si>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</si>
  <si>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</si>
  <si>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</si>
  <si>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</si>
  <si>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</si>
  <si>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</si>
  <si>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</si>
  <si>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</si>
  <si>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</si>
  <si>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</si>
  <si>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</si>
  <si>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</si>
  <si>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</si>
  <si>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</si>
  <si>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</si>
  <si>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</si>
  <si>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family val="3"/>
        <charset val="134"/>
      </rPr>
      <t>项目</t>
    </r>
    <r>
      <rPr>
        <sz val="10"/>
        <color indexed="0"/>
        <rFont val="宋体"/>
        <family val="3"/>
        <charset val="134"/>
      </rPr>
      <t>数量指标、质量指标、成本指标</t>
    </r>
    <r>
      <rPr>
        <sz val="10"/>
        <color indexed="0"/>
        <rFont val="宋体"/>
        <family val="3"/>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</si>
  <si>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</si>
  <si>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</si>
  <si>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</si>
  <si>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</si>
  <si>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</si>
  <si>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</si>
  <si>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</si>
  <si>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</si>
  <si>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</si>
  <si>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</si>
  <si>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</si>
  <si>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</si>
  <si>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</si>
  <si>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</si>
  <si>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</si>
  <si>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</si>
  <si>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</si>
  <si>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</si>
  <si>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family val="3"/>
        <charset val="134"/>
      </rPr>
      <t>社会公众或服务对象是指因该项目实施而受到影响的部门</t>
    </r>
    <r>
      <rPr>
        <sz val="9"/>
        <color indexed="0"/>
        <rFont val="宋体"/>
        <family val="3"/>
        <charset val="134"/>
      </rPr>
      <t>(</t>
    </r>
    <r>
      <rPr>
        <sz val="9"/>
        <color indexed="0"/>
        <rFont val="宋体"/>
        <family val="3"/>
        <charset val="134"/>
      </rPr>
      <t>单位</t>
    </r>
    <r>
      <rPr>
        <sz val="9"/>
        <color indexed="0"/>
        <rFont val="宋体"/>
        <family val="3"/>
        <charset val="134"/>
      </rPr>
      <t>)</t>
    </r>
    <r>
      <rPr>
        <sz val="9"/>
        <color indexed="0"/>
        <rFont val="宋体"/>
        <family val="3"/>
        <charset val="134"/>
      </rPr>
      <t>、群体或个人。一般采取社会调查的方式。</t>
    </r>
  </si>
  <si>
    <r>
      <rPr>
        <sz val="10"/>
        <color indexed="0"/>
        <rFont val="宋体"/>
        <family val="3"/>
        <charset val="134"/>
      </rPr>
      <t>合计</t>
    </r>
    <r>
      <rPr>
        <sz val="10"/>
        <color indexed="0"/>
        <rFont val="宋体"/>
        <family val="3"/>
        <charset val="134"/>
      </rPr>
      <t>(</t>
    </r>
    <r>
      <rPr>
        <sz val="10"/>
        <color indexed="0"/>
        <rFont val="宋体"/>
        <family val="3"/>
        <charset val="134"/>
      </rPr>
      <t>100</t>
    </r>
    <r>
      <rPr>
        <sz val="10"/>
        <color indexed="0"/>
        <rFont val="宋体"/>
        <family val="3"/>
        <charset val="134"/>
      </rPr>
      <t>分</t>
    </r>
    <r>
      <rPr>
        <sz val="10"/>
        <color indexed="0"/>
        <rFont val="宋体"/>
        <family val="3"/>
        <charset val="134"/>
      </rPr>
      <t>)</t>
    </r>
  </si>
  <si>
    <t>病虫害测报专项</t>
    <phoneticPr fontId="26" type="noConversion"/>
  </si>
  <si>
    <t>森林防火费专项</t>
    <phoneticPr fontId="26" type="noConversion"/>
  </si>
  <si>
    <t>县级生态效益资金</t>
    <phoneticPr fontId="26" type="noConversion"/>
  </si>
  <si>
    <t>林地保护地规划设计</t>
    <phoneticPr fontId="26" type="noConversion"/>
  </si>
  <si>
    <r>
      <t xml:space="preserve">     填表人：张琴</t>
    </r>
    <r>
      <rPr>
        <sz val="11"/>
        <color theme="1"/>
        <rFont val="宋体"/>
        <family val="3"/>
        <charset val="134"/>
        <scheme val="minor"/>
      </rPr>
      <t xml:space="preserve">            </t>
    </r>
    <r>
      <rPr>
        <sz val="11"/>
        <color theme="1"/>
        <rFont val="宋体"/>
        <family val="3"/>
        <charset val="134"/>
        <scheme val="minor"/>
      </rPr>
      <t>填报日期：                  联系电话：</t>
    </r>
    <r>
      <rPr>
        <sz val="11"/>
        <color theme="1"/>
        <rFont val="宋体"/>
        <family val="3"/>
        <charset val="134"/>
        <scheme val="minor"/>
      </rPr>
      <t>2322344</t>
    </r>
    <r>
      <rPr>
        <sz val="11"/>
        <color theme="1"/>
        <rFont val="宋体"/>
        <family val="3"/>
        <charset val="134"/>
        <scheme val="minor"/>
      </rPr>
      <t xml:space="preserve">               单位负责人签字：</t>
    </r>
    <phoneticPr fontId="26" type="noConversion"/>
  </si>
  <si>
    <t>（病虫害测报）资金绩效评价（评分）总表</t>
    <phoneticPr fontId="28" type="noConversion"/>
  </si>
  <si>
    <t>提高木材生长量率≥80%</t>
    <phoneticPr fontId="30" type="noConversion"/>
  </si>
  <si>
    <t>考察木材生长情况</t>
    <phoneticPr fontId="30" type="noConversion"/>
  </si>
  <si>
    <t>森林病虫害防治率≥80%</t>
    <phoneticPr fontId="30" type="noConversion"/>
  </si>
  <si>
    <t>考察病虫防治情况</t>
    <phoneticPr fontId="30" type="noConversion"/>
  </si>
  <si>
    <t>森林覆盖率78.97%</t>
    <phoneticPr fontId="30" type="noConversion"/>
  </si>
  <si>
    <t>考察森林保有量情况</t>
    <phoneticPr fontId="30" type="noConversion"/>
  </si>
  <si>
    <t>（森林防火）资金绩效评价（评分）总表</t>
    <phoneticPr fontId="28" type="noConversion"/>
  </si>
  <si>
    <t>减少森林火灾的损失</t>
    <phoneticPr fontId="28" type="noConversion"/>
  </si>
  <si>
    <t>考察火灾发生损失情况</t>
    <phoneticPr fontId="30" type="noConversion"/>
  </si>
  <si>
    <t>带动就业5人</t>
    <phoneticPr fontId="28" type="noConversion"/>
  </si>
  <si>
    <t>考察聘请人员情况</t>
    <phoneticPr fontId="30" type="noConversion"/>
  </si>
  <si>
    <t>森林覆盖率78.91%</t>
    <phoneticPr fontId="28" type="noConversion"/>
  </si>
  <si>
    <t>考察森林覆盖情况</t>
    <phoneticPr fontId="28" type="noConversion"/>
  </si>
  <si>
    <t>提高防火意识。</t>
    <phoneticPr fontId="28" type="noConversion"/>
  </si>
  <si>
    <t>考察防火意识情况</t>
    <phoneticPr fontId="28" type="noConversion"/>
  </si>
  <si>
    <t>（林地保护规划）资金绩效评价（评分）总表</t>
    <phoneticPr fontId="28" type="noConversion"/>
  </si>
  <si>
    <t>（县级森林生态效益项目）资金绩效评价（评分）总表</t>
    <phoneticPr fontId="30" type="noConversion"/>
  </si>
  <si>
    <t>4.2万元补偿资金因林农信息错误、未开户、与财政系统或银行系统不匹配等原因发放失败。</t>
  </si>
  <si>
    <r>
      <t xml:space="preserve">     填表人：卢婷           填报日期：2023.5.8</t>
    </r>
    <r>
      <rPr>
        <sz val="11"/>
        <color theme="1"/>
        <rFont val="宋体"/>
        <family val="3"/>
        <charset val="134"/>
        <scheme val="minor"/>
      </rPr>
      <t xml:space="preserve">          联系电话：</t>
    </r>
    <r>
      <rPr>
        <sz val="11"/>
        <color theme="1"/>
        <rFont val="宋体"/>
        <family val="3"/>
        <charset val="134"/>
        <scheme val="minor"/>
      </rPr>
      <t>2323194</t>
    </r>
    <r>
      <rPr>
        <sz val="11"/>
        <color theme="1"/>
        <rFont val="宋体"/>
        <family val="3"/>
        <charset val="134"/>
        <scheme val="minor"/>
      </rPr>
      <t xml:space="preserve">             单位负责人签字：蒋联起</t>
    </r>
    <phoneticPr fontId="30" type="noConversion"/>
  </si>
  <si>
    <t xml:space="preserve">     填表人：张琴           填报日期：2022.5.8              联系电话：2322344            单位负责人签字：蒋联起</t>
    <phoneticPr fontId="28" type="noConversion"/>
  </si>
  <si>
    <t xml:space="preserve">     填表人：李文友             填报日期：2022.5.8              联系电话：2322344            单位负责人签字：蒋联起</t>
    <phoneticPr fontId="28" type="noConversion"/>
  </si>
  <si>
    <t xml:space="preserve">     填表人：邱辉         填报日期：2023年5月10日           联系电话：13807438197         单位负责人签字：蒋联起</t>
    <phoneticPr fontId="28" type="noConversion"/>
  </si>
  <si>
    <r>
      <t xml:space="preserve">     填表人： 张琴           填报日期：</t>
    </r>
    <r>
      <rPr>
        <sz val="11"/>
        <color theme="1"/>
        <rFont val="宋体"/>
        <family val="3"/>
        <charset val="134"/>
        <scheme val="minor"/>
      </rPr>
      <t>2023.5.8             联系电话：2322344              单位负责人签字：蒋联起</t>
    </r>
    <phoneticPr fontId="26" type="noConversion"/>
  </si>
  <si>
    <t>填表人：张琴           填报日期：2023.5.10        联系电话：2322344          单位负责人签字：蒋联起</t>
    <phoneticPr fontId="26" type="noConversion"/>
  </si>
</sst>
</file>

<file path=xl/styles.xml><?xml version="1.0" encoding="utf-8"?>
<styleSheet xmlns="http://schemas.openxmlformats.org/spreadsheetml/2006/main">
  <fonts count="34">
    <font>
      <sz val="11"/>
      <color indexed="8"/>
      <name val="宋体"/>
      <charset val="134"/>
    </font>
    <font>
      <sz val="14"/>
      <color indexed="8"/>
      <name val="宋体"/>
      <family val="3"/>
      <charset val="134"/>
    </font>
    <font>
      <b/>
      <sz val="20"/>
      <color indexed="8"/>
      <name val="宋体"/>
      <family val="3"/>
      <charset val="134"/>
    </font>
    <font>
      <b/>
      <sz val="10"/>
      <color indexed="8"/>
      <name val="宋体"/>
      <family val="3"/>
      <charset val="134"/>
    </font>
    <font>
      <b/>
      <sz val="10"/>
      <color indexed="0"/>
      <name val="Times New Roman"/>
      <family val="1"/>
    </font>
    <font>
      <sz val="10"/>
      <color indexed="0"/>
      <name val="宋体"/>
      <family val="3"/>
      <charset val="134"/>
    </font>
    <font>
      <sz val="12"/>
      <color indexed="0"/>
      <name val="宋体"/>
      <family val="3"/>
      <charset val="134"/>
    </font>
    <font>
      <sz val="9"/>
      <color indexed="0"/>
      <name val="宋体"/>
      <family val="3"/>
      <charset val="134"/>
    </font>
    <font>
      <sz val="11"/>
      <color theme="1"/>
      <name val="宋体"/>
      <family val="3"/>
      <charset val="134"/>
      <scheme val="minor"/>
    </font>
    <font>
      <b/>
      <sz val="11"/>
      <color indexed="0"/>
      <name val="宋体"/>
      <family val="3"/>
      <charset val="134"/>
    </font>
    <font>
      <sz val="10"/>
      <color indexed="0"/>
      <name val="Times New Roman"/>
      <family val="1"/>
    </font>
    <font>
      <b/>
      <sz val="11"/>
      <color indexed="8"/>
      <name val="宋体"/>
      <family val="3"/>
      <charset val="134"/>
    </font>
    <font>
      <sz val="12"/>
      <color indexed="0"/>
      <name val="Times New Roman"/>
      <family val="1"/>
    </font>
    <font>
      <sz val="10"/>
      <color indexed="8"/>
      <name val="宋体"/>
      <family val="3"/>
      <charset val="134"/>
    </font>
    <font>
      <b/>
      <sz val="18"/>
      <color indexed="8"/>
      <name val="宋体"/>
      <family val="3"/>
      <charset val="134"/>
    </font>
    <font>
      <sz val="10.5"/>
      <color indexed="8"/>
      <name val="Times New Roman"/>
      <family val="1"/>
    </font>
    <font>
      <b/>
      <sz val="10.5"/>
      <color rgb="FF000000"/>
      <name val="宋体"/>
      <family val="3"/>
      <charset val="134"/>
    </font>
    <font>
      <b/>
      <sz val="10.5"/>
      <color rgb="FF000000"/>
      <name val="Times New Roman"/>
      <family val="1"/>
    </font>
    <font>
      <b/>
      <sz val="10.5"/>
      <color indexed="8"/>
      <name val="宋体"/>
      <family val="3"/>
      <charset val="134"/>
    </font>
    <font>
      <sz val="10.5"/>
      <color indexed="8"/>
      <name val="宋体"/>
      <family val="3"/>
      <charset val="134"/>
    </font>
    <font>
      <sz val="10.5"/>
      <color indexed="2"/>
      <name val="Times New Roman"/>
      <family val="1"/>
    </font>
    <font>
      <sz val="10.5"/>
      <color rgb="FF000000"/>
      <name val="Times New Roman"/>
      <family val="1"/>
    </font>
    <font>
      <sz val="10"/>
      <name val="Times New Roman"/>
      <family val="1"/>
    </font>
    <font>
      <sz val="10"/>
      <name val="仿宋_GB2312"/>
      <charset val="134"/>
    </font>
    <font>
      <sz val="11"/>
      <name val="仿宋_GB2312"/>
      <charset val="134"/>
    </font>
    <font>
      <sz val="10.5"/>
      <color rgb="FF000000"/>
      <name val="宋体"/>
      <family val="3"/>
      <charset val="134"/>
    </font>
    <font>
      <sz val="9"/>
      <name val="宋体"/>
      <family val="3"/>
      <charset val="134"/>
    </font>
    <font>
      <sz val="11"/>
      <color theme="1"/>
      <name val="宋体"/>
      <family val="3"/>
      <charset val="134"/>
      <scheme val="minor"/>
    </font>
    <font>
      <sz val="9"/>
      <name val="宋体"/>
      <family val="2"/>
      <charset val="134"/>
      <scheme val="minor"/>
    </font>
    <font>
      <sz val="9"/>
      <color theme="1"/>
      <name val="宋体"/>
      <family val="3"/>
      <charset val="134"/>
    </font>
    <font>
      <sz val="9"/>
      <name val="宋体"/>
      <family val="3"/>
      <charset val="134"/>
      <scheme val="minor"/>
    </font>
    <font>
      <sz val="10"/>
      <color rgb="FF000000"/>
      <name val="宋体"/>
      <family val="3"/>
      <charset val="134"/>
      <scheme val="minor"/>
    </font>
    <font>
      <sz val="10"/>
      <color theme="1"/>
      <name val="宋体"/>
      <family val="3"/>
      <charset val="134"/>
      <scheme val="minor"/>
    </font>
    <font>
      <sz val="9"/>
      <color theme="1"/>
      <name val="宋体"/>
      <family val="3"/>
      <charset val="134"/>
      <scheme val="minor"/>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indexed="0"/>
      </left>
      <right/>
      <top style="thin">
        <color indexed="0"/>
      </top>
      <bottom style="thin">
        <color indexed="0"/>
      </bottom>
      <diagonal/>
    </border>
    <border>
      <left style="thin">
        <color indexed="0"/>
      </left>
      <right/>
      <top style="thin">
        <color indexed="0"/>
      </top>
      <bottom style="thin">
        <color auto="1"/>
      </bottom>
      <diagonal/>
    </border>
    <border>
      <left/>
      <right style="thin">
        <color indexed="0"/>
      </right>
      <top style="thin">
        <color indexed="0"/>
      </top>
      <bottom style="thin">
        <color auto="1"/>
      </bottom>
      <diagonal/>
    </border>
  </borders>
  <cellStyleXfs count="1">
    <xf numFmtId="0" fontId="0" fillId="0" borderId="0">
      <alignment vertical="center"/>
    </xf>
  </cellStyleXfs>
  <cellXfs count="145">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0" fillId="0" borderId="1" xfId="0" applyBorder="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3" fillId="0" borderId="1" xfId="0" applyFont="1" applyFill="1" applyBorder="1" applyAlignment="1">
      <alignment vertical="center" wrapText="1"/>
    </xf>
    <xf numFmtId="0" fontId="0" fillId="0" borderId="4" xfId="0" applyBorder="1">
      <alignment vertical="center"/>
    </xf>
    <xf numFmtId="0" fontId="0" fillId="0" borderId="1" xfId="0" applyBorder="1" applyAlignment="1">
      <alignment vertical="center"/>
    </xf>
    <xf numFmtId="0" fontId="14" fillId="0" borderId="0" xfId="0" applyFont="1" applyAlignment="1">
      <alignment horizontal="center" vertical="center"/>
    </xf>
    <xf numFmtId="0" fontId="15" fillId="0" borderId="9" xfId="0" applyFont="1" applyBorder="1" applyAlignment="1">
      <alignment horizontal="center" vertical="center" wrapText="1"/>
    </xf>
    <xf numFmtId="0" fontId="18" fillId="0" borderId="9" xfId="0" applyFont="1" applyBorder="1" applyAlignment="1">
      <alignment horizontal="left"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15" fillId="0" borderId="13" xfId="0"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Border="1" applyAlignment="1">
      <alignment horizontal="center" vertical="center" wrapText="1"/>
    </xf>
    <xf numFmtId="0" fontId="18" fillId="0" borderId="18" xfId="0" applyFont="1" applyBorder="1" applyAlignment="1">
      <alignment horizontal="left" vertical="center" wrapText="1"/>
    </xf>
    <xf numFmtId="0" fontId="23"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5" fillId="0" borderId="1"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center" vertical="center"/>
    </xf>
    <xf numFmtId="0" fontId="12" fillId="0" borderId="12" xfId="0" applyFont="1" applyBorder="1" applyAlignment="1">
      <alignment horizontal="center" vertical="center" wrapText="1"/>
    </xf>
    <xf numFmtId="0" fontId="0" fillId="0" borderId="12" xfId="0"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1" fillId="0" borderId="0" xfId="0" applyFont="1">
      <alignment vertical="center"/>
    </xf>
    <xf numFmtId="0" fontId="0" fillId="0" borderId="0" xfId="0">
      <alignment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9" fillId="0" borderId="1" xfId="0" applyFont="1" applyFill="1" applyBorder="1" applyAlignment="1">
      <alignment horizontal="left" vertical="center" wrapText="1"/>
    </xf>
    <xf numFmtId="0" fontId="26" fillId="0" borderId="1" xfId="0" applyFont="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Border="1" applyAlignment="1">
      <alignment horizontal="center" vertical="center"/>
    </xf>
    <xf numFmtId="0" fontId="33" fillId="0" borderId="1" xfId="0" applyFont="1" applyBorder="1" applyAlignment="1">
      <alignmen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10" xfId="0" applyBorder="1">
      <alignment vertical="center"/>
    </xf>
    <xf numFmtId="10" fontId="15"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1" xfId="0" applyFont="1" applyBorder="1" applyAlignment="1">
      <alignment horizontal="center" vertical="center" wrapText="1"/>
    </xf>
    <xf numFmtId="0" fontId="0" fillId="0" borderId="11" xfId="0" applyBorder="1">
      <alignment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lignment vertical="center"/>
    </xf>
    <xf numFmtId="0" fontId="24"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 fillId="0" borderId="0" xfId="0" applyFont="1">
      <alignment vertical="center"/>
    </xf>
    <xf numFmtId="0" fontId="2" fillId="0" borderId="0" xfId="0" applyFont="1" applyAlignment="1">
      <alignment horizontal="center" vertical="center"/>
    </xf>
    <xf numFmtId="0" fontId="5" fillId="0" borderId="10" xfId="0" applyFont="1" applyBorder="1" applyAlignment="1">
      <alignment horizontal="left" vertical="center" wrapText="1"/>
    </xf>
    <xf numFmtId="0" fontId="0" fillId="0" borderId="10" xfId="0" applyBorder="1" applyAlignment="1">
      <alignment horizontal="left" vertical="center"/>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0" fillId="0" borderId="6" xfId="0" applyBorder="1" applyAlignment="1">
      <alignment horizontal="left"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0" xfId="0" applyFont="1" applyFill="1" applyBorder="1" applyAlignment="1">
      <alignment horizontal="justify" vertical="center"/>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13" xfId="0" applyBorder="1">
      <alignment vertical="center"/>
    </xf>
    <xf numFmtId="0" fontId="0" fillId="0" borderId="9" xfId="0" applyBorder="1">
      <alignment vertical="center"/>
    </xf>
    <xf numFmtId="0" fontId="10"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0" xfId="0" applyBorder="1" applyAlignment="1">
      <alignment horizontal="center" vertical="center"/>
    </xf>
    <xf numFmtId="0" fontId="0" fillId="0" borderId="12" xfId="0" applyBorder="1" applyAlignment="1">
      <alignment horizontal="center" vertical="center"/>
    </xf>
    <xf numFmtId="0" fontId="10" fillId="0" borderId="10" xfId="0" applyFont="1" applyBorder="1" applyAlignment="1">
      <alignment horizontal="left" vertical="center" wrapText="1"/>
    </xf>
    <xf numFmtId="0" fontId="0" fillId="0" borderId="0" xfId="0" applyBorder="1" applyAlignment="1">
      <alignment horizontal="left" vertical="center"/>
    </xf>
    <xf numFmtId="0" fontId="0" fillId="0" borderId="12" xfId="0" applyBorder="1" applyAlignment="1">
      <alignment horizontal="left" vertical="center"/>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0" xfId="0">
      <alignment vertical="center"/>
    </xf>
    <xf numFmtId="0" fontId="27" fillId="0" borderId="0" xfId="0" applyFont="1" applyFill="1" applyAlignment="1">
      <alignment horizontal="left" vertical="center"/>
    </xf>
    <xf numFmtId="0" fontId="8" fillId="0" borderId="0" xfId="0" applyFont="1" applyFill="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32" fillId="0" borderId="1" xfId="0" applyFont="1" applyBorder="1" applyAlignment="1">
      <alignment horizontal="center" vertical="center"/>
    </xf>
    <xf numFmtId="0" fontId="0" fillId="0" borderId="0" xfId="0" applyFill="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G32"/>
  <sheetViews>
    <sheetView topLeftCell="A16" workbookViewId="0">
      <selection activeCell="L30" sqref="L30"/>
    </sheetView>
  </sheetViews>
  <sheetFormatPr defaultColWidth="9" defaultRowHeight="13.5"/>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spans="1:7" ht="20.100000000000001" customHeight="1">
      <c r="A1" s="1" t="s">
        <v>0</v>
      </c>
    </row>
    <row r="2" spans="1:7" ht="26.1" customHeight="1">
      <c r="A2" s="72" t="s">
        <v>1</v>
      </c>
      <c r="B2" s="72"/>
      <c r="C2" s="72"/>
      <c r="D2" s="72"/>
      <c r="E2" s="72"/>
      <c r="F2" s="72"/>
      <c r="G2" s="72"/>
    </row>
    <row r="3" spans="1:7" ht="21.95" customHeight="1">
      <c r="A3" s="38"/>
      <c r="B3" s="38"/>
      <c r="C3" s="38"/>
      <c r="D3" s="38"/>
      <c r="E3" s="38"/>
      <c r="F3" s="73" t="s">
        <v>2</v>
      </c>
      <c r="G3" s="73"/>
    </row>
    <row r="4" spans="1:7" ht="25.5" customHeight="1">
      <c r="A4" s="101" t="s">
        <v>3</v>
      </c>
      <c r="B4" s="74" t="s">
        <v>4</v>
      </c>
      <c r="C4" s="75"/>
      <c r="D4" s="76" t="s">
        <v>5</v>
      </c>
      <c r="E4" s="75"/>
      <c r="F4" s="74" t="s">
        <v>6</v>
      </c>
      <c r="G4" s="75"/>
    </row>
    <row r="5" spans="1:7" ht="21.95" customHeight="1">
      <c r="A5" s="102"/>
      <c r="B5" s="77">
        <v>379</v>
      </c>
      <c r="C5" s="78"/>
      <c r="D5" s="77">
        <v>244</v>
      </c>
      <c r="E5" s="78"/>
      <c r="F5" s="79">
        <v>0.64380000000000004</v>
      </c>
      <c r="G5" s="78"/>
    </row>
    <row r="6" spans="1:7" ht="27" customHeight="1">
      <c r="A6" s="39" t="s">
        <v>7</v>
      </c>
      <c r="B6" s="80" t="s">
        <v>8</v>
      </c>
      <c r="C6" s="78"/>
      <c r="D6" s="80" t="s">
        <v>9</v>
      </c>
      <c r="E6" s="78"/>
      <c r="F6" s="80" t="s">
        <v>10</v>
      </c>
      <c r="G6" s="78"/>
    </row>
    <row r="7" spans="1:7" ht="27" customHeight="1">
      <c r="A7" s="40" t="s">
        <v>11</v>
      </c>
      <c r="B7" s="81">
        <f>B8+B12</f>
        <v>92.58</v>
      </c>
      <c r="C7" s="76"/>
      <c r="D7" s="82">
        <f>D8+D12</f>
        <v>118.3</v>
      </c>
      <c r="E7" s="80"/>
      <c r="F7" s="82">
        <f>F8+F12</f>
        <v>118.17999999999999</v>
      </c>
      <c r="G7" s="80"/>
    </row>
    <row r="8" spans="1:7" ht="29.1" customHeight="1">
      <c r="A8" s="41" t="s">
        <v>12</v>
      </c>
      <c r="B8" s="83">
        <f>B9+B10+B11</f>
        <v>42.3</v>
      </c>
      <c r="C8" s="84"/>
      <c r="D8" s="77">
        <f>D9+D10+D11</f>
        <v>59.3</v>
      </c>
      <c r="E8" s="78"/>
      <c r="F8" s="77">
        <f>F9+F10+F11</f>
        <v>59.3</v>
      </c>
      <c r="G8" s="78"/>
    </row>
    <row r="9" spans="1:7" ht="29.1" customHeight="1">
      <c r="A9" s="42" t="s">
        <v>13</v>
      </c>
      <c r="B9" s="85">
        <v>10</v>
      </c>
      <c r="C9" s="86"/>
      <c r="D9" s="87">
        <v>10</v>
      </c>
      <c r="E9" s="78"/>
      <c r="F9" s="87">
        <v>10</v>
      </c>
      <c r="G9" s="78"/>
    </row>
    <row r="10" spans="1:7" ht="29.1" customHeight="1">
      <c r="A10" s="42" t="s">
        <v>14</v>
      </c>
      <c r="B10" s="85">
        <v>26.5</v>
      </c>
      <c r="C10" s="86"/>
      <c r="D10" s="87">
        <f>25.3+9+10</f>
        <v>44.3</v>
      </c>
      <c r="E10" s="78"/>
      <c r="F10" s="87">
        <f>D10</f>
        <v>44.3</v>
      </c>
      <c r="G10" s="78"/>
    </row>
    <row r="11" spans="1:7" ht="29.1" customHeight="1">
      <c r="A11" s="42" t="s">
        <v>15</v>
      </c>
      <c r="B11" s="85">
        <v>5.8</v>
      </c>
      <c r="C11" s="86"/>
      <c r="D11" s="87">
        <f>3.2+1.8</f>
        <v>5</v>
      </c>
      <c r="E11" s="78"/>
      <c r="F11" s="87">
        <v>5</v>
      </c>
      <c r="G11" s="78"/>
    </row>
    <row r="12" spans="1:7" ht="26.1" customHeight="1">
      <c r="A12" s="41" t="s">
        <v>16</v>
      </c>
      <c r="B12" s="83">
        <v>50.28</v>
      </c>
      <c r="C12" s="84"/>
      <c r="D12" s="77">
        <f>D13+D17</f>
        <v>59</v>
      </c>
      <c r="E12" s="78"/>
      <c r="F12" s="77">
        <f>F13+F17</f>
        <v>58.879999999999995</v>
      </c>
      <c r="G12" s="78"/>
    </row>
    <row r="13" spans="1:7" ht="29.1" customHeight="1">
      <c r="A13" s="42" t="s">
        <v>17</v>
      </c>
      <c r="B13" s="83">
        <v>13.63</v>
      </c>
      <c r="C13" s="84"/>
      <c r="D13" s="77">
        <v>28</v>
      </c>
      <c r="E13" s="78"/>
      <c r="F13" s="77">
        <f>F14+F15</f>
        <v>28</v>
      </c>
      <c r="G13" s="78"/>
    </row>
    <row r="14" spans="1:7" ht="29.1" customHeight="1">
      <c r="A14" s="42" t="s">
        <v>18</v>
      </c>
      <c r="B14" s="83"/>
      <c r="C14" s="84"/>
      <c r="D14" s="77"/>
      <c r="E14" s="78"/>
      <c r="F14" s="77">
        <v>5.18</v>
      </c>
      <c r="G14" s="78"/>
    </row>
    <row r="15" spans="1:7" ht="29.1" customHeight="1">
      <c r="A15" s="42" t="s">
        <v>19</v>
      </c>
      <c r="B15" s="83">
        <v>13.63</v>
      </c>
      <c r="C15" s="84"/>
      <c r="D15" s="77">
        <v>28</v>
      </c>
      <c r="E15" s="78"/>
      <c r="F15" s="77">
        <v>22.82</v>
      </c>
      <c r="G15" s="78"/>
    </row>
    <row r="16" spans="1:7" ht="29.1" customHeight="1">
      <c r="A16" s="42" t="s">
        <v>20</v>
      </c>
      <c r="B16" s="83"/>
      <c r="C16" s="84"/>
      <c r="D16" s="77"/>
      <c r="E16" s="78"/>
      <c r="F16" s="77"/>
      <c r="G16" s="78"/>
    </row>
    <row r="17" spans="1:7" ht="29.1" customHeight="1">
      <c r="A17" s="42" t="s">
        <v>21</v>
      </c>
      <c r="B17" s="83">
        <v>36.65</v>
      </c>
      <c r="C17" s="84"/>
      <c r="D17" s="77">
        <v>31</v>
      </c>
      <c r="E17" s="78"/>
      <c r="F17" s="77">
        <v>30.88</v>
      </c>
      <c r="G17" s="78"/>
    </row>
    <row r="18" spans="1:7" ht="29.1" customHeight="1">
      <c r="A18" s="40" t="s">
        <v>22</v>
      </c>
      <c r="B18" s="83">
        <v>273</v>
      </c>
      <c r="C18" s="84"/>
      <c r="D18" s="77">
        <f>D21</f>
        <v>401</v>
      </c>
      <c r="E18" s="78"/>
      <c r="F18" s="77">
        <f>F21</f>
        <v>325.2</v>
      </c>
      <c r="G18" s="78"/>
    </row>
    <row r="19" spans="1:7" ht="29.1" customHeight="1">
      <c r="A19" s="42" t="s">
        <v>23</v>
      </c>
      <c r="B19" s="83"/>
      <c r="C19" s="84"/>
      <c r="D19" s="77"/>
      <c r="E19" s="78"/>
      <c r="F19" s="77"/>
      <c r="G19" s="78"/>
    </row>
    <row r="20" spans="1:7" ht="29.1" customHeight="1">
      <c r="A20" s="43" t="s">
        <v>24</v>
      </c>
      <c r="B20" s="88"/>
      <c r="C20" s="89"/>
      <c r="D20" s="90"/>
      <c r="E20" s="91"/>
      <c r="F20" s="90"/>
      <c r="G20" s="91"/>
    </row>
    <row r="21" spans="1:7" ht="29.1" customHeight="1">
      <c r="A21" s="44" t="s">
        <v>25</v>
      </c>
      <c r="B21" s="92">
        <f>B22+B23+B24+B25</f>
        <v>263.91999999999996</v>
      </c>
      <c r="C21" s="93"/>
      <c r="D21" s="94">
        <f>D22+D23+D24+D25</f>
        <v>401</v>
      </c>
      <c r="E21" s="95"/>
      <c r="F21" s="94">
        <f>F22+F23+F24+F25</f>
        <v>325.2</v>
      </c>
      <c r="G21" s="95"/>
    </row>
    <row r="22" spans="1:7" ht="29.1" customHeight="1">
      <c r="A22" s="50" t="s">
        <v>163</v>
      </c>
      <c r="B22" s="96">
        <v>36</v>
      </c>
      <c r="C22" s="97"/>
      <c r="D22" s="92">
        <v>36</v>
      </c>
      <c r="E22" s="93"/>
      <c r="F22" s="92">
        <v>36</v>
      </c>
      <c r="G22" s="93"/>
    </row>
    <row r="23" spans="1:7" ht="29.1" customHeight="1">
      <c r="A23" s="50" t="s">
        <v>164</v>
      </c>
      <c r="B23" s="92">
        <v>50</v>
      </c>
      <c r="C23" s="93"/>
      <c r="D23" s="92">
        <v>50</v>
      </c>
      <c r="E23" s="93"/>
      <c r="F23" s="92">
        <v>50</v>
      </c>
      <c r="G23" s="93"/>
    </row>
    <row r="24" spans="1:7" ht="29.1" customHeight="1">
      <c r="A24" s="50" t="s">
        <v>166</v>
      </c>
      <c r="B24" s="92">
        <v>0</v>
      </c>
      <c r="C24" s="93"/>
      <c r="D24" s="92">
        <v>100</v>
      </c>
      <c r="E24" s="93"/>
      <c r="F24" s="92">
        <v>66</v>
      </c>
      <c r="G24" s="93"/>
    </row>
    <row r="25" spans="1:7" ht="29.1" customHeight="1">
      <c r="A25" s="50" t="s">
        <v>165</v>
      </c>
      <c r="B25" s="92">
        <v>177.92</v>
      </c>
      <c r="C25" s="93"/>
      <c r="D25" s="92">
        <v>215</v>
      </c>
      <c r="E25" s="93"/>
      <c r="F25" s="92">
        <v>173.2</v>
      </c>
      <c r="G25" s="93"/>
    </row>
    <row r="26" spans="1:7" ht="29.1" customHeight="1">
      <c r="A26" s="46" t="s">
        <v>26</v>
      </c>
      <c r="B26" s="104">
        <v>503.4</v>
      </c>
      <c r="C26" s="105"/>
      <c r="D26" s="77">
        <v>543.70000000000005</v>
      </c>
      <c r="E26" s="78"/>
      <c r="F26" s="77">
        <v>290.22000000000003</v>
      </c>
      <c r="G26" s="78"/>
    </row>
    <row r="27" spans="1:7" ht="29.1" customHeight="1">
      <c r="A27" s="47" t="s">
        <v>28</v>
      </c>
      <c r="B27" s="104" t="s">
        <v>27</v>
      </c>
      <c r="C27" s="105"/>
      <c r="D27" s="106"/>
      <c r="E27" s="107"/>
      <c r="F27" s="106"/>
      <c r="G27" s="107"/>
    </row>
    <row r="28" spans="1:7" ht="33" customHeight="1">
      <c r="A28" s="103" t="s">
        <v>29</v>
      </c>
      <c r="B28" s="48" t="s">
        <v>30</v>
      </c>
      <c r="C28" s="48" t="s">
        <v>31</v>
      </c>
      <c r="D28" s="45" t="s">
        <v>32</v>
      </c>
      <c r="E28" s="45" t="s">
        <v>33</v>
      </c>
      <c r="F28" s="48" t="s">
        <v>34</v>
      </c>
      <c r="G28" s="45" t="s">
        <v>35</v>
      </c>
    </row>
    <row r="29" spans="1:7" ht="27" customHeight="1">
      <c r="A29" s="103"/>
      <c r="B29" s="45"/>
      <c r="C29" s="49"/>
      <c r="D29" s="49"/>
      <c r="E29" s="49"/>
      <c r="F29" s="49"/>
      <c r="G29" s="49"/>
    </row>
    <row r="30" spans="1:7" ht="39" customHeight="1">
      <c r="A30" s="39" t="s">
        <v>36</v>
      </c>
      <c r="B30" s="77"/>
      <c r="C30" s="98"/>
      <c r="D30" s="98"/>
      <c r="E30" s="98"/>
      <c r="F30" s="98"/>
      <c r="G30" s="78"/>
    </row>
    <row r="31" spans="1:7" ht="30.95" customHeight="1">
      <c r="A31" s="99" t="s">
        <v>37</v>
      </c>
      <c r="B31" s="99"/>
      <c r="C31" s="99"/>
      <c r="D31" s="99"/>
      <c r="E31" s="99"/>
      <c r="F31" s="99"/>
      <c r="G31" s="99"/>
    </row>
    <row r="32" spans="1:7" ht="29.1" customHeight="1">
      <c r="A32" s="100" t="s">
        <v>192</v>
      </c>
      <c r="B32" s="100"/>
      <c r="C32" s="100"/>
      <c r="D32" s="100"/>
      <c r="E32" s="100"/>
      <c r="F32" s="100"/>
      <c r="G32" s="100"/>
    </row>
  </sheetData>
  <mergeCells count="79">
    <mergeCell ref="B30:G30"/>
    <mergeCell ref="A31:G31"/>
    <mergeCell ref="A32:G32"/>
    <mergeCell ref="A4:A5"/>
    <mergeCell ref="A28:A29"/>
    <mergeCell ref="B24:C24"/>
    <mergeCell ref="D24:E24"/>
    <mergeCell ref="F24:G24"/>
    <mergeCell ref="B26:C26"/>
    <mergeCell ref="D26:E26"/>
    <mergeCell ref="F26:G26"/>
    <mergeCell ref="B27:C27"/>
    <mergeCell ref="D27:E27"/>
    <mergeCell ref="F27:G27"/>
    <mergeCell ref="B23:C23"/>
    <mergeCell ref="D23:E23"/>
    <mergeCell ref="F23:G23"/>
    <mergeCell ref="B25:C25"/>
    <mergeCell ref="D25:E25"/>
    <mergeCell ref="F25:G25"/>
    <mergeCell ref="B21:C21"/>
    <mergeCell ref="D21:E21"/>
    <mergeCell ref="F21:G21"/>
    <mergeCell ref="B22:C22"/>
    <mergeCell ref="D22:E22"/>
    <mergeCell ref="F22:G22"/>
    <mergeCell ref="B19:C19"/>
    <mergeCell ref="D19:E19"/>
    <mergeCell ref="F19:G19"/>
    <mergeCell ref="B20:C20"/>
    <mergeCell ref="D20:E20"/>
    <mergeCell ref="F20:G20"/>
    <mergeCell ref="B17:C17"/>
    <mergeCell ref="D17:E17"/>
    <mergeCell ref="F17:G17"/>
    <mergeCell ref="B18:C18"/>
    <mergeCell ref="D18:E18"/>
    <mergeCell ref="F18:G18"/>
    <mergeCell ref="B15:C15"/>
    <mergeCell ref="D15:E15"/>
    <mergeCell ref="F15:G15"/>
    <mergeCell ref="B16:C16"/>
    <mergeCell ref="D16:E16"/>
    <mergeCell ref="F16:G16"/>
    <mergeCell ref="B13:C13"/>
    <mergeCell ref="D13:E13"/>
    <mergeCell ref="F13:G13"/>
    <mergeCell ref="B14:C14"/>
    <mergeCell ref="D14:E14"/>
    <mergeCell ref="F14:G14"/>
    <mergeCell ref="B11:C11"/>
    <mergeCell ref="D11:E11"/>
    <mergeCell ref="F11:G11"/>
    <mergeCell ref="B12:C12"/>
    <mergeCell ref="D12:E12"/>
    <mergeCell ref="F12:G12"/>
    <mergeCell ref="B9:C9"/>
    <mergeCell ref="D9:E9"/>
    <mergeCell ref="F9:G9"/>
    <mergeCell ref="B10:C10"/>
    <mergeCell ref="D10:E10"/>
    <mergeCell ref="F10:G10"/>
    <mergeCell ref="B7:C7"/>
    <mergeCell ref="D7:E7"/>
    <mergeCell ref="F7:G7"/>
    <mergeCell ref="B8:C8"/>
    <mergeCell ref="D8:E8"/>
    <mergeCell ref="F8:G8"/>
    <mergeCell ref="B5:C5"/>
    <mergeCell ref="D5:E5"/>
    <mergeCell ref="F5:G5"/>
    <mergeCell ref="B6:C6"/>
    <mergeCell ref="D6:E6"/>
    <mergeCell ref="F6:G6"/>
    <mergeCell ref="A2:G2"/>
    <mergeCell ref="F3:G3"/>
    <mergeCell ref="B4:C4"/>
    <mergeCell ref="D4:E4"/>
    <mergeCell ref="F4:G4"/>
  </mergeCells>
  <phoneticPr fontId="26" type="noConversion"/>
  <printOptions horizontalCentered="1"/>
  <pageMargins left="0.39305555555555599" right="0.55069444444444404" top="0.39305555555555599" bottom="0.35416666666666702" header="0.29861111111111099" footer="0.29861111111111099"/>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J23"/>
  <sheetViews>
    <sheetView workbookViewId="0">
      <selection activeCell="P20" sqref="P20"/>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57"/>
    <col min="10" max="10" width="14.5" customWidth="1"/>
  </cols>
  <sheetData>
    <row r="1" spans="1:10" ht="36" customHeight="1">
      <c r="A1" s="108" t="s">
        <v>38</v>
      </c>
      <c r="B1" s="108"/>
      <c r="C1" s="108"/>
      <c r="D1" s="108"/>
      <c r="E1" s="108"/>
      <c r="F1" s="108"/>
      <c r="G1" s="108"/>
      <c r="H1" s="108"/>
      <c r="I1" s="108"/>
      <c r="J1" s="108"/>
    </row>
    <row r="2" spans="1:10" ht="39" customHeight="1">
      <c r="A2" s="109" t="s">
        <v>39</v>
      </c>
      <c r="B2" s="109"/>
      <c r="C2" s="109"/>
      <c r="D2" s="109"/>
      <c r="E2" s="109"/>
      <c r="F2" s="109"/>
      <c r="G2" s="109"/>
      <c r="H2" s="109"/>
      <c r="I2" s="109"/>
      <c r="J2" s="109"/>
    </row>
    <row r="3" spans="1:10" ht="39" customHeight="1">
      <c r="A3" s="12" t="s">
        <v>40</v>
      </c>
      <c r="B3" s="13" t="s">
        <v>41</v>
      </c>
      <c r="C3" s="13" t="s">
        <v>42</v>
      </c>
      <c r="D3" s="13" t="s">
        <v>41</v>
      </c>
      <c r="E3" s="14" t="s">
        <v>43</v>
      </c>
      <c r="F3" s="14" t="s">
        <v>41</v>
      </c>
      <c r="G3" s="14" t="s">
        <v>44</v>
      </c>
      <c r="H3" s="15" t="s">
        <v>45</v>
      </c>
      <c r="I3" s="33" t="s">
        <v>46</v>
      </c>
      <c r="J3" s="34" t="s">
        <v>47</v>
      </c>
    </row>
    <row r="4" spans="1:10" ht="84" customHeight="1">
      <c r="A4" s="119" t="s">
        <v>48</v>
      </c>
      <c r="B4" s="123">
        <v>10</v>
      </c>
      <c r="C4" s="123" t="s">
        <v>49</v>
      </c>
      <c r="D4" s="123">
        <v>10</v>
      </c>
      <c r="E4" s="17" t="s">
        <v>50</v>
      </c>
      <c r="F4" s="18">
        <v>5</v>
      </c>
      <c r="G4" s="17" t="s">
        <v>51</v>
      </c>
      <c r="H4" s="19" t="s">
        <v>52</v>
      </c>
      <c r="I4" s="52">
        <v>5</v>
      </c>
      <c r="J4" s="6"/>
    </row>
    <row r="5" spans="1:10" ht="51" customHeight="1">
      <c r="A5" s="119"/>
      <c r="B5" s="123"/>
      <c r="C5" s="123"/>
      <c r="D5" s="123"/>
      <c r="E5" s="20" t="s">
        <v>53</v>
      </c>
      <c r="F5" s="16">
        <v>5</v>
      </c>
      <c r="G5" s="20" t="s">
        <v>54</v>
      </c>
      <c r="H5" s="21" t="s">
        <v>55</v>
      </c>
      <c r="I5" s="52">
        <v>5</v>
      </c>
      <c r="J5" s="6"/>
    </row>
    <row r="6" spans="1:10" ht="47.1" customHeight="1">
      <c r="A6" s="119" t="s">
        <v>56</v>
      </c>
      <c r="B6" s="123">
        <v>50</v>
      </c>
      <c r="C6" s="123" t="s">
        <v>57</v>
      </c>
      <c r="D6" s="123">
        <v>20</v>
      </c>
      <c r="E6" s="22" t="s">
        <v>58</v>
      </c>
      <c r="F6" s="16">
        <v>5</v>
      </c>
      <c r="G6" s="23" t="s">
        <v>59</v>
      </c>
      <c r="H6" s="24" t="s">
        <v>60</v>
      </c>
      <c r="I6" s="52">
        <v>5</v>
      </c>
      <c r="J6" s="35"/>
    </row>
    <row r="7" spans="1:10" ht="56.1" customHeight="1">
      <c r="A7" s="119"/>
      <c r="B7" s="123"/>
      <c r="C7" s="123"/>
      <c r="D7" s="123"/>
      <c r="E7" s="20" t="s">
        <v>61</v>
      </c>
      <c r="F7" s="16">
        <v>5</v>
      </c>
      <c r="G7" s="23" t="s">
        <v>62</v>
      </c>
      <c r="H7" s="25" t="s">
        <v>63</v>
      </c>
      <c r="I7" s="52">
        <v>5</v>
      </c>
      <c r="J7" s="35"/>
    </row>
    <row r="8" spans="1:10" ht="60" customHeight="1">
      <c r="A8" s="119"/>
      <c r="B8" s="123"/>
      <c r="C8" s="123"/>
      <c r="D8" s="123"/>
      <c r="E8" s="20" t="s">
        <v>64</v>
      </c>
      <c r="F8" s="16">
        <v>5</v>
      </c>
      <c r="G8" s="23" t="s">
        <v>65</v>
      </c>
      <c r="H8" s="26" t="s">
        <v>66</v>
      </c>
      <c r="I8" s="52">
        <v>5</v>
      </c>
      <c r="J8" s="36"/>
    </row>
    <row r="9" spans="1:10" ht="57" customHeight="1">
      <c r="A9" s="119"/>
      <c r="B9" s="123"/>
      <c r="C9" s="123"/>
      <c r="D9" s="123"/>
      <c r="E9" s="20" t="s">
        <v>67</v>
      </c>
      <c r="F9" s="16">
        <v>5</v>
      </c>
      <c r="G9" s="23" t="s">
        <v>68</v>
      </c>
      <c r="H9" s="26" t="s">
        <v>69</v>
      </c>
      <c r="I9" s="53">
        <v>5</v>
      </c>
      <c r="J9" s="6"/>
    </row>
    <row r="10" spans="1:10" ht="45" customHeight="1">
      <c r="A10" s="120"/>
      <c r="B10" s="123"/>
      <c r="C10" s="117" t="s">
        <v>70</v>
      </c>
      <c r="D10" s="123">
        <v>30</v>
      </c>
      <c r="E10" s="17" t="s">
        <v>71</v>
      </c>
      <c r="F10" s="18">
        <v>6</v>
      </c>
      <c r="G10" s="17" t="s">
        <v>72</v>
      </c>
      <c r="H10" s="17" t="s">
        <v>73</v>
      </c>
      <c r="I10" s="54">
        <v>0</v>
      </c>
      <c r="J10" s="6"/>
    </row>
    <row r="11" spans="1:10" ht="45.95" customHeight="1">
      <c r="A11" s="119"/>
      <c r="B11" s="123"/>
      <c r="C11" s="91"/>
      <c r="D11" s="91"/>
      <c r="E11" s="20" t="s">
        <v>74</v>
      </c>
      <c r="F11" s="16">
        <v>8</v>
      </c>
      <c r="G11" s="110" t="s">
        <v>75</v>
      </c>
      <c r="H11" s="111"/>
      <c r="I11" s="52">
        <v>8</v>
      </c>
      <c r="J11" s="6"/>
    </row>
    <row r="12" spans="1:10" ht="57.95" customHeight="1">
      <c r="A12" s="119"/>
      <c r="B12" s="123"/>
      <c r="C12" s="91"/>
      <c r="D12" s="91"/>
      <c r="E12" s="20" t="s">
        <v>76</v>
      </c>
      <c r="F12" s="27">
        <v>6</v>
      </c>
      <c r="G12" s="112" t="s">
        <v>77</v>
      </c>
      <c r="H12" s="111"/>
      <c r="I12" s="52">
        <v>6</v>
      </c>
      <c r="J12" s="6"/>
    </row>
    <row r="13" spans="1:10" ht="75.75">
      <c r="A13" s="119"/>
      <c r="B13" s="123"/>
      <c r="C13" s="78"/>
      <c r="D13" s="78"/>
      <c r="E13" s="20" t="s">
        <v>78</v>
      </c>
      <c r="F13" s="27">
        <v>10</v>
      </c>
      <c r="G13" s="28" t="s">
        <v>79</v>
      </c>
      <c r="H13" s="21" t="s">
        <v>80</v>
      </c>
      <c r="I13" s="52">
        <v>10</v>
      </c>
      <c r="J13" s="6"/>
    </row>
    <row r="14" spans="1:10" ht="32.1" customHeight="1">
      <c r="A14" s="119" t="s">
        <v>81</v>
      </c>
      <c r="B14" s="123">
        <v>40</v>
      </c>
      <c r="C14" s="16" t="s">
        <v>82</v>
      </c>
      <c r="D14" s="16">
        <v>10</v>
      </c>
      <c r="E14" s="29" t="s">
        <v>83</v>
      </c>
      <c r="F14" s="30">
        <v>10</v>
      </c>
      <c r="G14" s="113" t="s">
        <v>84</v>
      </c>
      <c r="H14" s="114"/>
      <c r="I14" s="55">
        <v>10</v>
      </c>
      <c r="J14" s="6"/>
    </row>
    <row r="15" spans="1:10" ht="29.1" customHeight="1">
      <c r="A15" s="121"/>
      <c r="B15" s="91"/>
      <c r="C15" s="117" t="s">
        <v>85</v>
      </c>
      <c r="D15" s="123">
        <v>20</v>
      </c>
      <c r="E15" s="31" t="s">
        <v>86</v>
      </c>
      <c r="F15" s="130">
        <v>20</v>
      </c>
      <c r="G15" s="127" t="s">
        <v>87</v>
      </c>
      <c r="H15" s="128"/>
      <c r="I15" s="56">
        <v>10</v>
      </c>
      <c r="J15" s="6"/>
    </row>
    <row r="16" spans="1:10" ht="24" customHeight="1">
      <c r="A16" s="121"/>
      <c r="B16" s="91"/>
      <c r="C16" s="91"/>
      <c r="D16" s="78"/>
      <c r="E16" s="32" t="s">
        <v>88</v>
      </c>
      <c r="F16" s="122"/>
      <c r="G16" s="129"/>
      <c r="H16" s="129"/>
      <c r="I16" s="56">
        <v>10</v>
      </c>
      <c r="J16" s="6"/>
    </row>
    <row r="17" spans="1:10" ht="18.95" customHeight="1">
      <c r="A17" s="121"/>
      <c r="B17" s="91"/>
      <c r="C17" s="91"/>
      <c r="D17" s="123">
        <v>10</v>
      </c>
      <c r="E17" s="127" t="s">
        <v>89</v>
      </c>
      <c r="F17" s="131">
        <v>10</v>
      </c>
      <c r="G17" s="25" t="s">
        <v>90</v>
      </c>
      <c r="H17" s="127" t="s">
        <v>91</v>
      </c>
      <c r="I17" s="124">
        <v>10</v>
      </c>
      <c r="J17" s="37"/>
    </row>
    <row r="18" spans="1:10" ht="18.95" customHeight="1">
      <c r="A18" s="121"/>
      <c r="B18" s="91"/>
      <c r="C18" s="91"/>
      <c r="D18" s="91"/>
      <c r="E18" s="91"/>
      <c r="F18" s="132"/>
      <c r="G18" s="25" t="s">
        <v>92</v>
      </c>
      <c r="H18" s="91"/>
      <c r="I18" s="125"/>
      <c r="J18" s="37"/>
    </row>
    <row r="19" spans="1:10" ht="18.95" customHeight="1">
      <c r="A19" s="121"/>
      <c r="B19" s="91"/>
      <c r="C19" s="91"/>
      <c r="D19" s="91"/>
      <c r="E19" s="91"/>
      <c r="F19" s="132"/>
      <c r="G19" s="25" t="s">
        <v>93</v>
      </c>
      <c r="H19" s="91"/>
      <c r="I19" s="125"/>
      <c r="J19" s="37"/>
    </row>
    <row r="20" spans="1:10" ht="18.95" customHeight="1">
      <c r="A20" s="121"/>
      <c r="B20" s="91"/>
      <c r="C20" s="91"/>
      <c r="D20" s="91"/>
      <c r="E20" s="91"/>
      <c r="F20" s="132"/>
      <c r="G20" s="25" t="s">
        <v>94</v>
      </c>
      <c r="H20" s="91"/>
      <c r="I20" s="125"/>
      <c r="J20" s="37"/>
    </row>
    <row r="21" spans="1:10" ht="18.95" customHeight="1">
      <c r="A21" s="122"/>
      <c r="B21" s="78"/>
      <c r="C21" s="78"/>
      <c r="D21" s="78"/>
      <c r="E21" s="78"/>
      <c r="F21" s="98"/>
      <c r="G21" s="26" t="s">
        <v>95</v>
      </c>
      <c r="H21" s="78"/>
      <c r="I21" s="126"/>
      <c r="J21" s="37"/>
    </row>
    <row r="22" spans="1:10" ht="27" customHeight="1">
      <c r="A22" s="115" t="s">
        <v>96</v>
      </c>
      <c r="B22" s="116"/>
      <c r="C22" s="116"/>
      <c r="D22" s="116"/>
      <c r="E22" s="116"/>
      <c r="F22" s="116"/>
      <c r="G22" s="116"/>
      <c r="H22" s="117"/>
      <c r="I22" s="52">
        <f>SUM(I4:I21)</f>
        <v>94</v>
      </c>
      <c r="J22" s="6"/>
    </row>
    <row r="23" spans="1:10" ht="30.95" customHeight="1">
      <c r="A23" s="118" t="s">
        <v>191</v>
      </c>
      <c r="B23" s="118"/>
      <c r="C23" s="118"/>
      <c r="D23" s="118"/>
      <c r="E23" s="118"/>
      <c r="F23" s="118"/>
      <c r="G23" s="118"/>
      <c r="H23" s="118"/>
      <c r="I23" s="118"/>
      <c r="J23" s="118"/>
    </row>
  </sheetData>
  <mergeCells count="28">
    <mergeCell ref="I17:I21"/>
    <mergeCell ref="G15:H16"/>
    <mergeCell ref="D17:D21"/>
    <mergeCell ref="E17:E21"/>
    <mergeCell ref="F15:F16"/>
    <mergeCell ref="F17:F21"/>
    <mergeCell ref="H17:H21"/>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A1:J1"/>
    <mergeCell ref="A2:J2"/>
    <mergeCell ref="G11:H11"/>
    <mergeCell ref="G12:H12"/>
    <mergeCell ref="G14:H14"/>
  </mergeCells>
  <phoneticPr fontId="26" type="noConversion"/>
  <printOptions horizontalCentered="1"/>
  <pageMargins left="0.27500000000000002" right="0.23611111111111099" top="0.31458333333333299" bottom="0.23611111111111099" header="0.23611111111111099" footer="0.196527777777778"/>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J24"/>
  <sheetViews>
    <sheetView topLeftCell="A10" workbookViewId="0">
      <selection activeCell="E26" sqref="E26"/>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25" style="57" customWidth="1"/>
    <col min="7" max="7" width="13.25" customWidth="1"/>
  </cols>
  <sheetData>
    <row r="1" spans="1:7" ht="21" customHeight="1">
      <c r="A1" s="1" t="s">
        <v>97</v>
      </c>
    </row>
    <row r="2" spans="1:7" ht="33" customHeight="1">
      <c r="A2" s="109" t="s">
        <v>98</v>
      </c>
      <c r="B2" s="109"/>
      <c r="C2" s="109"/>
      <c r="D2" s="109"/>
      <c r="E2" s="109"/>
      <c r="F2" s="109"/>
      <c r="G2" s="109"/>
    </row>
    <row r="3" spans="1:7" ht="26.1" customHeight="1">
      <c r="A3" s="2" t="s">
        <v>40</v>
      </c>
      <c r="B3" s="2" t="s">
        <v>42</v>
      </c>
      <c r="C3" s="3" t="s">
        <v>43</v>
      </c>
      <c r="D3" s="3" t="s">
        <v>99</v>
      </c>
      <c r="E3" s="3" t="s">
        <v>45</v>
      </c>
      <c r="F3" s="3" t="s">
        <v>46</v>
      </c>
      <c r="G3" s="3" t="s">
        <v>47</v>
      </c>
    </row>
    <row r="4" spans="1:7" ht="48.95" customHeight="1">
      <c r="A4" s="135" t="s">
        <v>100</v>
      </c>
      <c r="B4" s="135" t="s">
        <v>101</v>
      </c>
      <c r="C4" s="4" t="s">
        <v>102</v>
      </c>
      <c r="D4" s="5" t="s">
        <v>103</v>
      </c>
      <c r="E4" s="5" t="s">
        <v>104</v>
      </c>
      <c r="F4" s="65">
        <v>6</v>
      </c>
      <c r="G4" s="6"/>
    </row>
    <row r="5" spans="1:7" ht="57.95" customHeight="1">
      <c r="A5" s="135"/>
      <c r="B5" s="135"/>
      <c r="C5" s="4" t="s">
        <v>105</v>
      </c>
      <c r="D5" s="5" t="s">
        <v>106</v>
      </c>
      <c r="E5" s="5" t="s">
        <v>107</v>
      </c>
      <c r="F5" s="65">
        <v>4</v>
      </c>
      <c r="G5" s="6"/>
    </row>
    <row r="6" spans="1:7" ht="57.95" customHeight="1">
      <c r="A6" s="135"/>
      <c r="B6" s="135"/>
      <c r="C6" s="4" t="s">
        <v>108</v>
      </c>
      <c r="D6" s="5" t="s">
        <v>109</v>
      </c>
      <c r="E6" s="5" t="s">
        <v>110</v>
      </c>
      <c r="F6" s="65">
        <v>6</v>
      </c>
      <c r="G6" s="6"/>
    </row>
    <row r="7" spans="1:7" ht="39" customHeight="1">
      <c r="A7" s="135"/>
      <c r="B7" s="135" t="s">
        <v>111</v>
      </c>
      <c r="C7" s="135" t="s">
        <v>112</v>
      </c>
      <c r="D7" s="140" t="s">
        <v>113</v>
      </c>
      <c r="E7" s="140" t="s">
        <v>114</v>
      </c>
      <c r="F7" s="141">
        <v>4</v>
      </c>
      <c r="G7" s="142"/>
    </row>
    <row r="8" spans="1:7" ht="20.100000000000001" customHeight="1">
      <c r="A8" s="135"/>
      <c r="B8" s="135"/>
      <c r="C8" s="95"/>
      <c r="D8" s="95"/>
      <c r="E8" s="95"/>
      <c r="F8" s="142"/>
      <c r="G8" s="142"/>
    </row>
    <row r="9" spans="1:7" ht="59.1" customHeight="1">
      <c r="A9" s="135"/>
      <c r="B9" s="135"/>
      <c r="C9" s="4" t="s">
        <v>115</v>
      </c>
      <c r="D9" s="5" t="s">
        <v>116</v>
      </c>
      <c r="E9" s="5" t="s">
        <v>117</v>
      </c>
      <c r="F9" s="65">
        <v>6</v>
      </c>
      <c r="G9" s="6"/>
    </row>
    <row r="10" spans="1:7" ht="42" customHeight="1">
      <c r="A10" s="135" t="s">
        <v>118</v>
      </c>
      <c r="B10" s="136" t="s">
        <v>119</v>
      </c>
      <c r="C10" s="4" t="s">
        <v>120</v>
      </c>
      <c r="D10" s="5" t="s">
        <v>121</v>
      </c>
      <c r="E10" s="5" t="s">
        <v>122</v>
      </c>
      <c r="F10" s="65">
        <v>6</v>
      </c>
      <c r="G10" s="6"/>
    </row>
    <row r="11" spans="1:7" ht="48">
      <c r="A11" s="135"/>
      <c r="B11" s="136"/>
      <c r="C11" s="4" t="s">
        <v>123</v>
      </c>
      <c r="D11" s="5" t="s">
        <v>124</v>
      </c>
      <c r="E11" s="5" t="s">
        <v>125</v>
      </c>
      <c r="F11" s="65">
        <v>6</v>
      </c>
      <c r="G11" s="6"/>
    </row>
    <row r="12" spans="1:7" ht="42.95" customHeight="1">
      <c r="A12" s="135"/>
      <c r="B12" s="136"/>
      <c r="C12" s="4" t="s">
        <v>126</v>
      </c>
      <c r="D12" s="5" t="s">
        <v>127</v>
      </c>
      <c r="E12" s="5" t="s">
        <v>128</v>
      </c>
      <c r="F12" s="65">
        <v>8</v>
      </c>
      <c r="G12" s="6"/>
    </row>
    <row r="13" spans="1:7" ht="36" customHeight="1">
      <c r="A13" s="135"/>
      <c r="B13" s="135" t="s">
        <v>129</v>
      </c>
      <c r="C13" s="4" t="s">
        <v>130</v>
      </c>
      <c r="D13" s="5" t="s">
        <v>131</v>
      </c>
      <c r="E13" s="7" t="s">
        <v>132</v>
      </c>
      <c r="F13" s="65">
        <v>7</v>
      </c>
      <c r="G13" s="6"/>
    </row>
    <row r="14" spans="1:7" ht="62.1" customHeight="1">
      <c r="A14" s="135"/>
      <c r="B14" s="135"/>
      <c r="C14" s="4" t="s">
        <v>133</v>
      </c>
      <c r="D14" s="5" t="s">
        <v>134</v>
      </c>
      <c r="E14" s="5" t="s">
        <v>135</v>
      </c>
      <c r="F14" s="65">
        <v>9</v>
      </c>
      <c r="G14" s="6"/>
    </row>
    <row r="15" spans="1:7" ht="42" customHeight="1">
      <c r="A15" s="135"/>
      <c r="B15" s="135"/>
      <c r="C15" s="4" t="s">
        <v>136</v>
      </c>
      <c r="D15" s="7" t="s">
        <v>137</v>
      </c>
      <c r="E15" s="7" t="s">
        <v>138</v>
      </c>
      <c r="F15" s="65">
        <v>8</v>
      </c>
      <c r="G15" s="6"/>
    </row>
    <row r="16" spans="1:7" ht="48">
      <c r="A16" s="135" t="s">
        <v>139</v>
      </c>
      <c r="B16" s="135" t="s">
        <v>140</v>
      </c>
      <c r="C16" s="4" t="s">
        <v>141</v>
      </c>
      <c r="D16" s="5" t="s">
        <v>142</v>
      </c>
      <c r="E16" s="7" t="s">
        <v>143</v>
      </c>
      <c r="F16" s="65">
        <v>7</v>
      </c>
      <c r="G16" s="6"/>
    </row>
    <row r="17" spans="1:10" ht="51" customHeight="1">
      <c r="A17" s="135"/>
      <c r="B17" s="135"/>
      <c r="C17" s="4" t="s">
        <v>144</v>
      </c>
      <c r="D17" s="5" t="s">
        <v>145</v>
      </c>
      <c r="E17" s="7" t="s">
        <v>146</v>
      </c>
      <c r="F17" s="65">
        <v>2.5</v>
      </c>
      <c r="G17" s="6"/>
    </row>
    <row r="18" spans="1:10" ht="23.1" customHeight="1">
      <c r="A18" s="135" t="s">
        <v>147</v>
      </c>
      <c r="B18" s="137" t="s">
        <v>148</v>
      </c>
      <c r="C18" s="4" t="s">
        <v>149</v>
      </c>
      <c r="D18" s="5" t="s">
        <v>150</v>
      </c>
      <c r="E18" s="137" t="s">
        <v>151</v>
      </c>
      <c r="F18" s="51">
        <v>3</v>
      </c>
      <c r="G18" s="6"/>
    </row>
    <row r="19" spans="1:10" ht="24">
      <c r="A19" s="135"/>
      <c r="B19" s="138"/>
      <c r="C19" s="4" t="s">
        <v>152</v>
      </c>
      <c r="D19" s="5" t="s">
        <v>153</v>
      </c>
      <c r="E19" s="138"/>
      <c r="F19" s="65">
        <v>2</v>
      </c>
      <c r="G19" s="6"/>
    </row>
    <row r="20" spans="1:10" ht="24">
      <c r="A20" s="135"/>
      <c r="B20" s="138"/>
      <c r="C20" s="4" t="s">
        <v>154</v>
      </c>
      <c r="D20" s="5" t="s">
        <v>155</v>
      </c>
      <c r="E20" s="138"/>
      <c r="F20" s="65">
        <v>2</v>
      </c>
      <c r="G20" s="6"/>
    </row>
    <row r="21" spans="1:10" ht="24">
      <c r="A21" s="135"/>
      <c r="B21" s="139"/>
      <c r="C21" s="4" t="s">
        <v>156</v>
      </c>
      <c r="D21" s="5" t="s">
        <v>157</v>
      </c>
      <c r="E21" s="139"/>
      <c r="F21" s="65">
        <v>3</v>
      </c>
      <c r="G21" s="6"/>
    </row>
    <row r="22" spans="1:10" ht="51" customHeight="1">
      <c r="A22" s="135"/>
      <c r="B22" s="8" t="s">
        <v>158</v>
      </c>
      <c r="C22" s="9" t="s">
        <v>159</v>
      </c>
      <c r="D22" s="5" t="s">
        <v>160</v>
      </c>
      <c r="E22" s="10" t="s">
        <v>161</v>
      </c>
      <c r="F22" s="65">
        <v>10</v>
      </c>
      <c r="G22" s="6"/>
    </row>
    <row r="23" spans="1:10" ht="27" customHeight="1">
      <c r="A23" s="135" t="s">
        <v>162</v>
      </c>
      <c r="B23" s="135"/>
      <c r="C23" s="135"/>
      <c r="D23" s="135"/>
      <c r="E23" s="135"/>
      <c r="F23" s="65">
        <f>SUM(F4:F22)</f>
        <v>99.5</v>
      </c>
      <c r="G23" s="6"/>
    </row>
    <row r="24" spans="1:10" ht="29.1" customHeight="1">
      <c r="A24" s="133" t="s">
        <v>167</v>
      </c>
      <c r="B24" s="134"/>
      <c r="C24" s="134"/>
      <c r="D24" s="134"/>
      <c r="E24" s="134"/>
      <c r="F24" s="134"/>
      <c r="G24" s="134"/>
      <c r="H24" s="11"/>
      <c r="I24" s="11"/>
      <c r="J24" s="11"/>
    </row>
  </sheetData>
  <mergeCells count="19">
    <mergeCell ref="G7:G8"/>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s>
  <phoneticPr fontId="26" type="noConversion"/>
  <printOptions horizontalCentered="1"/>
  <pageMargins left="0.23611111111111099" right="0.23611111111111099" top="0.27500000000000002" bottom="0.23611111111111099" header="0.196527777777778" footer="0.196527777777778"/>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dimension ref="A1:J24"/>
  <sheetViews>
    <sheetView workbookViewId="0">
      <selection activeCell="F45" sqref="F45"/>
    </sheetView>
  </sheetViews>
  <sheetFormatPr defaultColWidth="9" defaultRowHeight="13.5"/>
  <cols>
    <col min="1" max="1" width="5.125" style="60" customWidth="1"/>
    <col min="2" max="2" width="4.625" style="60" customWidth="1"/>
    <col min="3" max="3" width="8.125" style="60" customWidth="1"/>
    <col min="4" max="4" width="35.5" style="60" customWidth="1"/>
    <col min="5" max="5" width="44.375" style="60" customWidth="1"/>
    <col min="6" max="6" width="9.125" style="57" customWidth="1"/>
    <col min="7" max="7" width="13.25" style="60" customWidth="1"/>
    <col min="8" max="16384" width="9" style="60"/>
  </cols>
  <sheetData>
    <row r="1" spans="1:7" ht="21" customHeight="1">
      <c r="A1" s="59" t="s">
        <v>97</v>
      </c>
    </row>
    <row r="2" spans="1:7" ht="33" customHeight="1">
      <c r="A2" s="109" t="s">
        <v>168</v>
      </c>
      <c r="B2" s="109"/>
      <c r="C2" s="109"/>
      <c r="D2" s="109"/>
      <c r="E2" s="109"/>
      <c r="F2" s="109"/>
      <c r="G2" s="109"/>
    </row>
    <row r="3" spans="1:7" ht="26.1" customHeight="1">
      <c r="A3" s="2" t="s">
        <v>40</v>
      </c>
      <c r="B3" s="2" t="s">
        <v>42</v>
      </c>
      <c r="C3" s="3" t="s">
        <v>43</v>
      </c>
      <c r="D3" s="3" t="s">
        <v>99</v>
      </c>
      <c r="E3" s="3" t="s">
        <v>45</v>
      </c>
      <c r="F3" s="3" t="s">
        <v>46</v>
      </c>
      <c r="G3" s="3" t="s">
        <v>47</v>
      </c>
    </row>
    <row r="4" spans="1:7" ht="48.95" customHeight="1">
      <c r="A4" s="135" t="s">
        <v>100</v>
      </c>
      <c r="B4" s="135" t="s">
        <v>101</v>
      </c>
      <c r="C4" s="62" t="s">
        <v>102</v>
      </c>
      <c r="D4" s="64" t="s">
        <v>103</v>
      </c>
      <c r="E4" s="64" t="s">
        <v>104</v>
      </c>
      <c r="F4" s="66">
        <v>6</v>
      </c>
      <c r="G4" s="58"/>
    </row>
    <row r="5" spans="1:7" ht="57.95" customHeight="1">
      <c r="A5" s="135"/>
      <c r="B5" s="135"/>
      <c r="C5" s="62" t="s">
        <v>105</v>
      </c>
      <c r="D5" s="64" t="s">
        <v>106</v>
      </c>
      <c r="E5" s="64" t="s">
        <v>107</v>
      </c>
      <c r="F5" s="66">
        <v>4</v>
      </c>
      <c r="G5" s="58"/>
    </row>
    <row r="6" spans="1:7" ht="57.95" customHeight="1">
      <c r="A6" s="135"/>
      <c r="B6" s="135"/>
      <c r="C6" s="62" t="s">
        <v>108</v>
      </c>
      <c r="D6" s="64" t="s">
        <v>109</v>
      </c>
      <c r="E6" s="64" t="s">
        <v>110</v>
      </c>
      <c r="F6" s="66">
        <v>6</v>
      </c>
      <c r="G6" s="58"/>
    </row>
    <row r="7" spans="1:7" ht="39" customHeight="1">
      <c r="A7" s="135"/>
      <c r="B7" s="135" t="s">
        <v>111</v>
      </c>
      <c r="C7" s="135" t="s">
        <v>112</v>
      </c>
      <c r="D7" s="140" t="s">
        <v>113</v>
      </c>
      <c r="E7" s="140" t="s">
        <v>114</v>
      </c>
      <c r="F7" s="141">
        <v>4</v>
      </c>
      <c r="G7" s="142"/>
    </row>
    <row r="8" spans="1:7" ht="20.100000000000001" customHeight="1">
      <c r="A8" s="135"/>
      <c r="B8" s="135"/>
      <c r="C8" s="95"/>
      <c r="D8" s="95"/>
      <c r="E8" s="95"/>
      <c r="F8" s="142"/>
      <c r="G8" s="142"/>
    </row>
    <row r="9" spans="1:7" ht="59.1" customHeight="1">
      <c r="A9" s="135"/>
      <c r="B9" s="135"/>
      <c r="C9" s="62" t="s">
        <v>115</v>
      </c>
      <c r="D9" s="64" t="s">
        <v>116</v>
      </c>
      <c r="E9" s="64" t="s">
        <v>117</v>
      </c>
      <c r="F9" s="66">
        <v>6</v>
      </c>
      <c r="G9" s="58"/>
    </row>
    <row r="10" spans="1:7" ht="42" customHeight="1">
      <c r="A10" s="135" t="s">
        <v>118</v>
      </c>
      <c r="B10" s="136" t="s">
        <v>119</v>
      </c>
      <c r="C10" s="62" t="s">
        <v>120</v>
      </c>
      <c r="D10" s="64" t="s">
        <v>121</v>
      </c>
      <c r="E10" s="64" t="s">
        <v>122</v>
      </c>
      <c r="F10" s="66">
        <v>6</v>
      </c>
      <c r="G10" s="58"/>
    </row>
    <row r="11" spans="1:7" ht="48">
      <c r="A11" s="135"/>
      <c r="B11" s="136"/>
      <c r="C11" s="62" t="s">
        <v>123</v>
      </c>
      <c r="D11" s="64" t="s">
        <v>124</v>
      </c>
      <c r="E11" s="64" t="s">
        <v>125</v>
      </c>
      <c r="F11" s="66">
        <v>6</v>
      </c>
      <c r="G11" s="58"/>
    </row>
    <row r="12" spans="1:7" ht="42.95" customHeight="1">
      <c r="A12" s="135"/>
      <c r="B12" s="136"/>
      <c r="C12" s="62" t="s">
        <v>126</v>
      </c>
      <c r="D12" s="64" t="s">
        <v>127</v>
      </c>
      <c r="E12" s="64" t="s">
        <v>128</v>
      </c>
      <c r="F12" s="66">
        <v>8</v>
      </c>
      <c r="G12" s="58"/>
    </row>
    <row r="13" spans="1:7" ht="36" customHeight="1">
      <c r="A13" s="135"/>
      <c r="B13" s="135" t="s">
        <v>129</v>
      </c>
      <c r="C13" s="62" t="s">
        <v>130</v>
      </c>
      <c r="D13" s="64" t="s">
        <v>131</v>
      </c>
      <c r="E13" s="63" t="s">
        <v>132</v>
      </c>
      <c r="F13" s="66">
        <v>7</v>
      </c>
      <c r="G13" s="58"/>
    </row>
    <row r="14" spans="1:7" ht="62.1" customHeight="1">
      <c r="A14" s="135"/>
      <c r="B14" s="135"/>
      <c r="C14" s="62" t="s">
        <v>133</v>
      </c>
      <c r="D14" s="64" t="s">
        <v>134</v>
      </c>
      <c r="E14" s="64" t="s">
        <v>135</v>
      </c>
      <c r="F14" s="66">
        <v>9</v>
      </c>
      <c r="G14" s="58"/>
    </row>
    <row r="15" spans="1:7" ht="42" customHeight="1">
      <c r="A15" s="135"/>
      <c r="B15" s="135"/>
      <c r="C15" s="62" t="s">
        <v>136</v>
      </c>
      <c r="D15" s="63" t="s">
        <v>137</v>
      </c>
      <c r="E15" s="63" t="s">
        <v>138</v>
      </c>
      <c r="F15" s="66">
        <v>8</v>
      </c>
      <c r="G15" s="58"/>
    </row>
    <row r="16" spans="1:7" ht="48">
      <c r="A16" s="135" t="s">
        <v>139</v>
      </c>
      <c r="B16" s="135" t="s">
        <v>140</v>
      </c>
      <c r="C16" s="62" t="s">
        <v>141</v>
      </c>
      <c r="D16" s="64" t="s">
        <v>142</v>
      </c>
      <c r="E16" s="63" t="s">
        <v>143</v>
      </c>
      <c r="F16" s="66">
        <v>7.5</v>
      </c>
      <c r="G16" s="58"/>
    </row>
    <row r="17" spans="1:10" ht="51" customHeight="1">
      <c r="A17" s="135"/>
      <c r="B17" s="135"/>
      <c r="C17" s="62" t="s">
        <v>144</v>
      </c>
      <c r="D17" s="64" t="s">
        <v>145</v>
      </c>
      <c r="E17" s="63" t="s">
        <v>146</v>
      </c>
      <c r="F17" s="66">
        <v>2</v>
      </c>
      <c r="G17" s="58"/>
    </row>
    <row r="18" spans="1:10" ht="23.1" customHeight="1">
      <c r="A18" s="135" t="s">
        <v>147</v>
      </c>
      <c r="B18" s="137" t="s">
        <v>148</v>
      </c>
      <c r="C18" s="62" t="s">
        <v>149</v>
      </c>
      <c r="D18" s="67" t="s">
        <v>169</v>
      </c>
      <c r="E18" s="68" t="s">
        <v>170</v>
      </c>
      <c r="F18" s="61">
        <v>3</v>
      </c>
      <c r="G18" s="58"/>
    </row>
    <row r="19" spans="1:10" ht="24">
      <c r="A19" s="135"/>
      <c r="B19" s="138"/>
      <c r="C19" s="62" t="s">
        <v>152</v>
      </c>
      <c r="D19" s="67" t="s">
        <v>171</v>
      </c>
      <c r="E19" s="68" t="s">
        <v>172</v>
      </c>
      <c r="F19" s="66">
        <v>2</v>
      </c>
      <c r="G19" s="58"/>
    </row>
    <row r="20" spans="1:10" ht="24">
      <c r="A20" s="135"/>
      <c r="B20" s="138"/>
      <c r="C20" s="62" t="s">
        <v>154</v>
      </c>
      <c r="D20" s="67"/>
      <c r="E20" s="68"/>
      <c r="F20" s="66">
        <v>2</v>
      </c>
      <c r="G20" s="58"/>
    </row>
    <row r="21" spans="1:10" ht="24">
      <c r="A21" s="135"/>
      <c r="B21" s="139"/>
      <c r="C21" s="62" t="s">
        <v>156</v>
      </c>
      <c r="D21" s="67" t="s">
        <v>173</v>
      </c>
      <c r="E21" s="68" t="s">
        <v>174</v>
      </c>
      <c r="F21" s="66">
        <v>3</v>
      </c>
      <c r="G21" s="58"/>
    </row>
    <row r="22" spans="1:10" ht="51" customHeight="1">
      <c r="A22" s="135"/>
      <c r="B22" s="8" t="s">
        <v>158</v>
      </c>
      <c r="C22" s="9" t="s">
        <v>159</v>
      </c>
      <c r="D22" s="64" t="s">
        <v>160</v>
      </c>
      <c r="E22" s="10" t="s">
        <v>161</v>
      </c>
      <c r="F22" s="66">
        <v>10</v>
      </c>
      <c r="G22" s="58"/>
    </row>
    <row r="23" spans="1:10" ht="27" customHeight="1">
      <c r="A23" s="135" t="s">
        <v>162</v>
      </c>
      <c r="B23" s="135"/>
      <c r="C23" s="135"/>
      <c r="D23" s="135"/>
      <c r="E23" s="135"/>
      <c r="F23" s="66">
        <f>SUM(F2:F22)</f>
        <v>99.5</v>
      </c>
      <c r="G23" s="58"/>
    </row>
    <row r="24" spans="1:10" ht="29.1" customHeight="1">
      <c r="A24" s="134" t="s">
        <v>188</v>
      </c>
      <c r="B24" s="134"/>
      <c r="C24" s="134"/>
      <c r="D24" s="134"/>
      <c r="E24" s="134"/>
      <c r="F24" s="134"/>
      <c r="G24" s="134"/>
      <c r="H24" s="11"/>
      <c r="I24" s="11"/>
      <c r="J24" s="11"/>
    </row>
  </sheetData>
  <mergeCells count="18">
    <mergeCell ref="A2:G2"/>
    <mergeCell ref="A4:A9"/>
    <mergeCell ref="B4:B6"/>
    <mergeCell ref="B7:B9"/>
    <mergeCell ref="C7:C8"/>
    <mergeCell ref="D7:D8"/>
    <mergeCell ref="E7:E8"/>
    <mergeCell ref="F7:F8"/>
    <mergeCell ref="G7:G8"/>
    <mergeCell ref="A23:E23"/>
    <mergeCell ref="A24:G24"/>
    <mergeCell ref="A10:A15"/>
    <mergeCell ref="B10:B12"/>
    <mergeCell ref="B13:B15"/>
    <mergeCell ref="A16:A17"/>
    <mergeCell ref="B16:B17"/>
    <mergeCell ref="A18:A22"/>
    <mergeCell ref="B18:B21"/>
  </mergeCells>
  <phoneticPr fontId="2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J24"/>
  <sheetViews>
    <sheetView topLeftCell="A22" workbookViewId="0">
      <selection activeCell="G33" sqref="G33"/>
    </sheetView>
  </sheetViews>
  <sheetFormatPr defaultColWidth="9" defaultRowHeight="13.5"/>
  <cols>
    <col min="1" max="1" width="5.125" style="60" customWidth="1"/>
    <col min="2" max="2" width="4.625" style="60" customWidth="1"/>
    <col min="3" max="3" width="8.125" style="60" customWidth="1"/>
    <col min="4" max="4" width="35.5" style="60" customWidth="1"/>
    <col min="5" max="5" width="44.375" style="60" customWidth="1"/>
    <col min="6" max="6" width="9.125" style="57" customWidth="1"/>
    <col min="7" max="7" width="13.25" style="60" customWidth="1"/>
    <col min="8" max="16384" width="9" style="60"/>
  </cols>
  <sheetData>
    <row r="1" spans="1:7" ht="21" customHeight="1">
      <c r="A1" s="59" t="s">
        <v>97</v>
      </c>
    </row>
    <row r="2" spans="1:7" ht="33" customHeight="1">
      <c r="A2" s="109" t="s">
        <v>175</v>
      </c>
      <c r="B2" s="109"/>
      <c r="C2" s="109"/>
      <c r="D2" s="109"/>
      <c r="E2" s="109"/>
      <c r="F2" s="109"/>
      <c r="G2" s="109"/>
    </row>
    <row r="3" spans="1:7" ht="26.1" customHeight="1">
      <c r="A3" s="2" t="s">
        <v>40</v>
      </c>
      <c r="B3" s="2" t="s">
        <v>42</v>
      </c>
      <c r="C3" s="3" t="s">
        <v>43</v>
      </c>
      <c r="D3" s="3" t="s">
        <v>99</v>
      </c>
      <c r="E3" s="3" t="s">
        <v>45</v>
      </c>
      <c r="F3" s="3" t="s">
        <v>46</v>
      </c>
      <c r="G3" s="3" t="s">
        <v>47</v>
      </c>
    </row>
    <row r="4" spans="1:7" ht="48.95" customHeight="1">
      <c r="A4" s="135" t="s">
        <v>100</v>
      </c>
      <c r="B4" s="135" t="s">
        <v>101</v>
      </c>
      <c r="C4" s="62" t="s">
        <v>102</v>
      </c>
      <c r="D4" s="64" t="s">
        <v>103</v>
      </c>
      <c r="E4" s="64" t="s">
        <v>104</v>
      </c>
      <c r="F4" s="66">
        <v>6</v>
      </c>
      <c r="G4" s="58"/>
    </row>
    <row r="5" spans="1:7" ht="57.95" customHeight="1">
      <c r="A5" s="135"/>
      <c r="B5" s="135"/>
      <c r="C5" s="62" t="s">
        <v>105</v>
      </c>
      <c r="D5" s="64" t="s">
        <v>106</v>
      </c>
      <c r="E5" s="64" t="s">
        <v>107</v>
      </c>
      <c r="F5" s="66">
        <v>4</v>
      </c>
      <c r="G5" s="58"/>
    </row>
    <row r="6" spans="1:7" ht="57.95" customHeight="1">
      <c r="A6" s="135"/>
      <c r="B6" s="135"/>
      <c r="C6" s="62" t="s">
        <v>108</v>
      </c>
      <c r="D6" s="64" t="s">
        <v>109</v>
      </c>
      <c r="E6" s="64" t="s">
        <v>110</v>
      </c>
      <c r="F6" s="66">
        <v>6</v>
      </c>
      <c r="G6" s="58"/>
    </row>
    <row r="7" spans="1:7" ht="39" customHeight="1">
      <c r="A7" s="135"/>
      <c r="B7" s="135" t="s">
        <v>111</v>
      </c>
      <c r="C7" s="135" t="s">
        <v>112</v>
      </c>
      <c r="D7" s="140" t="s">
        <v>113</v>
      </c>
      <c r="E7" s="140" t="s">
        <v>114</v>
      </c>
      <c r="F7" s="141">
        <v>4</v>
      </c>
      <c r="G7" s="142"/>
    </row>
    <row r="8" spans="1:7" ht="20.100000000000001" customHeight="1">
      <c r="A8" s="135"/>
      <c r="B8" s="135"/>
      <c r="C8" s="95"/>
      <c r="D8" s="95"/>
      <c r="E8" s="95"/>
      <c r="F8" s="142"/>
      <c r="G8" s="142"/>
    </row>
    <row r="9" spans="1:7" ht="59.1" customHeight="1">
      <c r="A9" s="135"/>
      <c r="B9" s="135"/>
      <c r="C9" s="62" t="s">
        <v>115</v>
      </c>
      <c r="D9" s="64" t="s">
        <v>116</v>
      </c>
      <c r="E9" s="64" t="s">
        <v>117</v>
      </c>
      <c r="F9" s="66">
        <v>6</v>
      </c>
      <c r="G9" s="58"/>
    </row>
    <row r="10" spans="1:7" ht="42" customHeight="1">
      <c r="A10" s="135" t="s">
        <v>118</v>
      </c>
      <c r="B10" s="136" t="s">
        <v>119</v>
      </c>
      <c r="C10" s="62" t="s">
        <v>120</v>
      </c>
      <c r="D10" s="64" t="s">
        <v>121</v>
      </c>
      <c r="E10" s="64" t="s">
        <v>122</v>
      </c>
      <c r="F10" s="66">
        <v>6</v>
      </c>
      <c r="G10" s="58"/>
    </row>
    <row r="11" spans="1:7" ht="48">
      <c r="A11" s="135"/>
      <c r="B11" s="136"/>
      <c r="C11" s="62" t="s">
        <v>123</v>
      </c>
      <c r="D11" s="64" t="s">
        <v>124</v>
      </c>
      <c r="E11" s="64" t="s">
        <v>125</v>
      </c>
      <c r="F11" s="66">
        <v>6</v>
      </c>
      <c r="G11" s="58"/>
    </row>
    <row r="12" spans="1:7" ht="42.95" customHeight="1">
      <c r="A12" s="135"/>
      <c r="B12" s="136"/>
      <c r="C12" s="62" t="s">
        <v>126</v>
      </c>
      <c r="D12" s="64" t="s">
        <v>127</v>
      </c>
      <c r="E12" s="64" t="s">
        <v>128</v>
      </c>
      <c r="F12" s="66">
        <v>8</v>
      </c>
      <c r="G12" s="58"/>
    </row>
    <row r="13" spans="1:7" ht="36" customHeight="1">
      <c r="A13" s="135"/>
      <c r="B13" s="135" t="s">
        <v>129</v>
      </c>
      <c r="C13" s="62" t="s">
        <v>130</v>
      </c>
      <c r="D13" s="64" t="s">
        <v>131</v>
      </c>
      <c r="E13" s="63" t="s">
        <v>132</v>
      </c>
      <c r="F13" s="66">
        <v>7</v>
      </c>
      <c r="G13" s="58"/>
    </row>
    <row r="14" spans="1:7" ht="62.1" customHeight="1">
      <c r="A14" s="135"/>
      <c r="B14" s="135"/>
      <c r="C14" s="62" t="s">
        <v>133</v>
      </c>
      <c r="D14" s="64" t="s">
        <v>134</v>
      </c>
      <c r="E14" s="64" t="s">
        <v>135</v>
      </c>
      <c r="F14" s="66">
        <v>9</v>
      </c>
      <c r="G14" s="58"/>
    </row>
    <row r="15" spans="1:7" ht="42" customHeight="1">
      <c r="A15" s="135"/>
      <c r="B15" s="135"/>
      <c r="C15" s="62" t="s">
        <v>136</v>
      </c>
      <c r="D15" s="63" t="s">
        <v>137</v>
      </c>
      <c r="E15" s="63" t="s">
        <v>138</v>
      </c>
      <c r="F15" s="66">
        <v>8</v>
      </c>
      <c r="G15" s="58"/>
    </row>
    <row r="16" spans="1:7" ht="48">
      <c r="A16" s="135" t="s">
        <v>139</v>
      </c>
      <c r="B16" s="135" t="s">
        <v>140</v>
      </c>
      <c r="C16" s="62" t="s">
        <v>141</v>
      </c>
      <c r="D16" s="64" t="s">
        <v>142</v>
      </c>
      <c r="E16" s="63" t="s">
        <v>143</v>
      </c>
      <c r="F16" s="66">
        <v>7.5</v>
      </c>
      <c r="G16" s="58"/>
    </row>
    <row r="17" spans="1:10" ht="51" customHeight="1">
      <c r="A17" s="135"/>
      <c r="B17" s="135"/>
      <c r="C17" s="62" t="s">
        <v>144</v>
      </c>
      <c r="D17" s="64" t="s">
        <v>145</v>
      </c>
      <c r="E17" s="63" t="s">
        <v>146</v>
      </c>
      <c r="F17" s="66">
        <v>2</v>
      </c>
      <c r="G17" s="58"/>
    </row>
    <row r="18" spans="1:10" ht="23.1" customHeight="1">
      <c r="A18" s="135" t="s">
        <v>147</v>
      </c>
      <c r="B18" s="137" t="s">
        <v>148</v>
      </c>
      <c r="C18" s="62" t="s">
        <v>149</v>
      </c>
      <c r="D18" s="64" t="s">
        <v>176</v>
      </c>
      <c r="E18" s="68" t="s">
        <v>177</v>
      </c>
      <c r="F18" s="61">
        <v>3</v>
      </c>
      <c r="G18" s="58"/>
    </row>
    <row r="19" spans="1:10" ht="24">
      <c r="A19" s="135"/>
      <c r="B19" s="138"/>
      <c r="C19" s="62" t="s">
        <v>152</v>
      </c>
      <c r="D19" s="64" t="s">
        <v>178</v>
      </c>
      <c r="E19" s="68" t="s">
        <v>179</v>
      </c>
      <c r="F19" s="66">
        <v>2</v>
      </c>
      <c r="G19" s="58"/>
    </row>
    <row r="20" spans="1:10" ht="24">
      <c r="A20" s="135"/>
      <c r="B20" s="138"/>
      <c r="C20" s="62" t="s">
        <v>154</v>
      </c>
      <c r="D20" s="64" t="s">
        <v>180</v>
      </c>
      <c r="E20" s="69" t="s">
        <v>181</v>
      </c>
      <c r="F20" s="66">
        <v>2</v>
      </c>
      <c r="G20" s="58"/>
    </row>
    <row r="21" spans="1:10" ht="24">
      <c r="A21" s="135"/>
      <c r="B21" s="139"/>
      <c r="C21" s="62" t="s">
        <v>156</v>
      </c>
      <c r="D21" s="64" t="s">
        <v>182</v>
      </c>
      <c r="E21" s="69" t="s">
        <v>183</v>
      </c>
      <c r="F21" s="66">
        <v>3</v>
      </c>
      <c r="G21" s="58"/>
    </row>
    <row r="22" spans="1:10" ht="51" customHeight="1">
      <c r="A22" s="135"/>
      <c r="B22" s="8" t="s">
        <v>158</v>
      </c>
      <c r="C22" s="9" t="s">
        <v>159</v>
      </c>
      <c r="D22" s="64" t="s">
        <v>160</v>
      </c>
      <c r="E22" s="10" t="s">
        <v>161</v>
      </c>
      <c r="F22" s="66">
        <v>10</v>
      </c>
      <c r="G22" s="58"/>
    </row>
    <row r="23" spans="1:10" ht="27" customHeight="1">
      <c r="A23" s="135" t="s">
        <v>162</v>
      </c>
      <c r="B23" s="135"/>
      <c r="C23" s="135"/>
      <c r="D23" s="135"/>
      <c r="E23" s="135"/>
      <c r="F23" s="66">
        <f>SUM(F2:F22)</f>
        <v>99.5</v>
      </c>
      <c r="G23" s="58"/>
    </row>
    <row r="24" spans="1:10" ht="29.1" customHeight="1">
      <c r="A24" s="134" t="s">
        <v>189</v>
      </c>
      <c r="B24" s="134"/>
      <c r="C24" s="134"/>
      <c r="D24" s="134"/>
      <c r="E24" s="134"/>
      <c r="F24" s="134"/>
      <c r="G24" s="134"/>
      <c r="H24" s="11"/>
      <c r="I24" s="11"/>
      <c r="J24" s="11"/>
    </row>
  </sheetData>
  <mergeCells count="18">
    <mergeCell ref="A2:G2"/>
    <mergeCell ref="A4:A9"/>
    <mergeCell ref="B4:B6"/>
    <mergeCell ref="B7:B9"/>
    <mergeCell ref="C7:C8"/>
    <mergeCell ref="D7:D8"/>
    <mergeCell ref="E7:E8"/>
    <mergeCell ref="F7:F8"/>
    <mergeCell ref="G7:G8"/>
    <mergeCell ref="A23:E23"/>
    <mergeCell ref="A24:G24"/>
    <mergeCell ref="A10:A15"/>
    <mergeCell ref="B10:B12"/>
    <mergeCell ref="B13:B15"/>
    <mergeCell ref="A16:A17"/>
    <mergeCell ref="B16:B17"/>
    <mergeCell ref="A18:A22"/>
    <mergeCell ref="B18:B21"/>
  </mergeCells>
  <phoneticPr fontId="2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24"/>
  <sheetViews>
    <sheetView tabSelected="1" workbookViewId="0">
      <selection activeCell="L38" sqref="L38"/>
    </sheetView>
  </sheetViews>
  <sheetFormatPr defaultColWidth="9" defaultRowHeight="13.5"/>
  <cols>
    <col min="1" max="1" width="5.125" style="60" customWidth="1"/>
    <col min="2" max="2" width="4.625" style="60" customWidth="1"/>
    <col min="3" max="3" width="8.125" style="60" customWidth="1"/>
    <col min="4" max="4" width="35.5" style="60" customWidth="1"/>
    <col min="5" max="5" width="44.375" style="60" customWidth="1"/>
    <col min="6" max="6" width="9.125" style="60" customWidth="1"/>
    <col min="7" max="7" width="13.25" style="60" customWidth="1"/>
    <col min="8" max="16384" width="9" style="60"/>
  </cols>
  <sheetData>
    <row r="1" spans="1:7" ht="21" customHeight="1">
      <c r="A1" s="59" t="s">
        <v>97</v>
      </c>
    </row>
    <row r="2" spans="1:7" ht="33" customHeight="1">
      <c r="A2" s="109" t="s">
        <v>184</v>
      </c>
      <c r="B2" s="109"/>
      <c r="C2" s="109"/>
      <c r="D2" s="109"/>
      <c r="E2" s="109"/>
      <c r="F2" s="109"/>
      <c r="G2" s="109"/>
    </row>
    <row r="3" spans="1:7" ht="26.1" customHeight="1">
      <c r="A3" s="2" t="s">
        <v>40</v>
      </c>
      <c r="B3" s="2" t="s">
        <v>42</v>
      </c>
      <c r="C3" s="3" t="s">
        <v>43</v>
      </c>
      <c r="D3" s="3" t="s">
        <v>99</v>
      </c>
      <c r="E3" s="3" t="s">
        <v>45</v>
      </c>
      <c r="F3" s="3" t="s">
        <v>46</v>
      </c>
      <c r="G3" s="3" t="s">
        <v>47</v>
      </c>
    </row>
    <row r="4" spans="1:7" ht="48.95" customHeight="1">
      <c r="A4" s="135" t="s">
        <v>100</v>
      </c>
      <c r="B4" s="135" t="s">
        <v>101</v>
      </c>
      <c r="C4" s="62" t="s">
        <v>102</v>
      </c>
      <c r="D4" s="64" t="s">
        <v>103</v>
      </c>
      <c r="E4" s="64" t="s">
        <v>104</v>
      </c>
      <c r="F4" s="62">
        <v>6</v>
      </c>
      <c r="G4" s="58"/>
    </row>
    <row r="5" spans="1:7" ht="57.95" customHeight="1">
      <c r="A5" s="135"/>
      <c r="B5" s="135"/>
      <c r="C5" s="62" t="s">
        <v>105</v>
      </c>
      <c r="D5" s="64" t="s">
        <v>106</v>
      </c>
      <c r="E5" s="64" t="s">
        <v>107</v>
      </c>
      <c r="F5" s="62">
        <v>4</v>
      </c>
      <c r="G5" s="58"/>
    </row>
    <row r="6" spans="1:7" ht="57.95" customHeight="1">
      <c r="A6" s="135"/>
      <c r="B6" s="135"/>
      <c r="C6" s="62" t="s">
        <v>108</v>
      </c>
      <c r="D6" s="64" t="s">
        <v>109</v>
      </c>
      <c r="E6" s="64" t="s">
        <v>110</v>
      </c>
      <c r="F6" s="62">
        <v>6</v>
      </c>
      <c r="G6" s="58"/>
    </row>
    <row r="7" spans="1:7" ht="39" customHeight="1">
      <c r="A7" s="135"/>
      <c r="B7" s="135" t="s">
        <v>111</v>
      </c>
      <c r="C7" s="135" t="s">
        <v>112</v>
      </c>
      <c r="D7" s="140" t="s">
        <v>113</v>
      </c>
      <c r="E7" s="140" t="s">
        <v>114</v>
      </c>
      <c r="F7" s="135">
        <v>4</v>
      </c>
      <c r="G7" s="142"/>
    </row>
    <row r="8" spans="1:7" ht="20.100000000000001" customHeight="1">
      <c r="A8" s="135"/>
      <c r="B8" s="135"/>
      <c r="C8" s="95"/>
      <c r="D8" s="95"/>
      <c r="E8" s="95"/>
      <c r="F8" s="143"/>
      <c r="G8" s="142"/>
    </row>
    <row r="9" spans="1:7" ht="59.1" customHeight="1">
      <c r="A9" s="135"/>
      <c r="B9" s="135"/>
      <c r="C9" s="62" t="s">
        <v>115</v>
      </c>
      <c r="D9" s="64" t="s">
        <v>116</v>
      </c>
      <c r="E9" s="64" t="s">
        <v>117</v>
      </c>
      <c r="F9" s="62">
        <v>6</v>
      </c>
      <c r="G9" s="58"/>
    </row>
    <row r="10" spans="1:7" ht="42" customHeight="1">
      <c r="A10" s="135" t="s">
        <v>118</v>
      </c>
      <c r="B10" s="136" t="s">
        <v>119</v>
      </c>
      <c r="C10" s="62" t="s">
        <v>120</v>
      </c>
      <c r="D10" s="64" t="s">
        <v>121</v>
      </c>
      <c r="E10" s="64" t="s">
        <v>122</v>
      </c>
      <c r="F10" s="62">
        <v>6</v>
      </c>
      <c r="G10" s="58"/>
    </row>
    <row r="11" spans="1:7" ht="48">
      <c r="A11" s="135"/>
      <c r="B11" s="136"/>
      <c r="C11" s="62" t="s">
        <v>123</v>
      </c>
      <c r="D11" s="64" t="s">
        <v>124</v>
      </c>
      <c r="E11" s="64" t="s">
        <v>125</v>
      </c>
      <c r="F11" s="62">
        <v>6</v>
      </c>
      <c r="G11" s="58"/>
    </row>
    <row r="12" spans="1:7" ht="42.95" customHeight="1">
      <c r="A12" s="135"/>
      <c r="B12" s="136"/>
      <c r="C12" s="62" t="s">
        <v>126</v>
      </c>
      <c r="D12" s="64" t="s">
        <v>127</v>
      </c>
      <c r="E12" s="64" t="s">
        <v>128</v>
      </c>
      <c r="F12" s="62">
        <v>8</v>
      </c>
      <c r="G12" s="58"/>
    </row>
    <row r="13" spans="1:7" ht="36" customHeight="1">
      <c r="A13" s="135"/>
      <c r="B13" s="135" t="s">
        <v>129</v>
      </c>
      <c r="C13" s="62" t="s">
        <v>130</v>
      </c>
      <c r="D13" s="64" t="s">
        <v>131</v>
      </c>
      <c r="E13" s="63" t="s">
        <v>132</v>
      </c>
      <c r="F13" s="62">
        <v>7</v>
      </c>
      <c r="G13" s="58"/>
    </row>
    <row r="14" spans="1:7" ht="62.1" customHeight="1">
      <c r="A14" s="135"/>
      <c r="B14" s="135"/>
      <c r="C14" s="62" t="s">
        <v>133</v>
      </c>
      <c r="D14" s="64" t="s">
        <v>134</v>
      </c>
      <c r="E14" s="64" t="s">
        <v>135</v>
      </c>
      <c r="F14" s="62">
        <v>9</v>
      </c>
      <c r="G14" s="58"/>
    </row>
    <row r="15" spans="1:7" ht="42" customHeight="1">
      <c r="A15" s="135"/>
      <c r="B15" s="135"/>
      <c r="C15" s="62" t="s">
        <v>136</v>
      </c>
      <c r="D15" s="63" t="s">
        <v>137</v>
      </c>
      <c r="E15" s="63" t="s">
        <v>138</v>
      </c>
      <c r="F15" s="62">
        <v>8</v>
      </c>
      <c r="G15" s="58"/>
    </row>
    <row r="16" spans="1:7" ht="48">
      <c r="A16" s="135" t="s">
        <v>139</v>
      </c>
      <c r="B16" s="135" t="s">
        <v>140</v>
      </c>
      <c r="C16" s="62" t="s">
        <v>141</v>
      </c>
      <c r="D16" s="64" t="s">
        <v>142</v>
      </c>
      <c r="E16" s="63" t="s">
        <v>143</v>
      </c>
      <c r="F16" s="62">
        <v>5.5</v>
      </c>
      <c r="G16" s="58"/>
    </row>
    <row r="17" spans="1:10" ht="51" customHeight="1">
      <c r="A17" s="135"/>
      <c r="B17" s="135"/>
      <c r="C17" s="62" t="s">
        <v>144</v>
      </c>
      <c r="D17" s="64" t="s">
        <v>145</v>
      </c>
      <c r="E17" s="63" t="s">
        <v>146</v>
      </c>
      <c r="F17" s="62">
        <v>2.5</v>
      </c>
      <c r="G17" s="58"/>
    </row>
    <row r="18" spans="1:10" ht="23.1" customHeight="1">
      <c r="A18" s="135" t="s">
        <v>147</v>
      </c>
      <c r="B18" s="137" t="s">
        <v>148</v>
      </c>
      <c r="C18" s="62" t="s">
        <v>149</v>
      </c>
      <c r="D18" s="64" t="s">
        <v>150</v>
      </c>
      <c r="E18" s="137" t="s">
        <v>151</v>
      </c>
      <c r="F18" s="70">
        <v>3</v>
      </c>
      <c r="G18" s="58"/>
    </row>
    <row r="19" spans="1:10" ht="24">
      <c r="A19" s="135"/>
      <c r="B19" s="138"/>
      <c r="C19" s="62" t="s">
        <v>152</v>
      </c>
      <c r="D19" s="64" t="s">
        <v>153</v>
      </c>
      <c r="E19" s="138"/>
      <c r="F19" s="62">
        <v>2</v>
      </c>
      <c r="G19" s="58"/>
    </row>
    <row r="20" spans="1:10" ht="24">
      <c r="A20" s="135"/>
      <c r="B20" s="138"/>
      <c r="C20" s="62" t="s">
        <v>154</v>
      </c>
      <c r="D20" s="64" t="s">
        <v>155</v>
      </c>
      <c r="E20" s="138"/>
      <c r="F20" s="62">
        <v>2</v>
      </c>
      <c r="G20" s="58"/>
    </row>
    <row r="21" spans="1:10" ht="24">
      <c r="A21" s="135"/>
      <c r="B21" s="139"/>
      <c r="C21" s="62" t="s">
        <v>156</v>
      </c>
      <c r="D21" s="64" t="s">
        <v>157</v>
      </c>
      <c r="E21" s="139"/>
      <c r="F21" s="62">
        <v>3</v>
      </c>
      <c r="G21" s="58"/>
    </row>
    <row r="22" spans="1:10" ht="51" customHeight="1">
      <c r="A22" s="135"/>
      <c r="B22" s="8" t="s">
        <v>158</v>
      </c>
      <c r="C22" s="9" t="s">
        <v>159</v>
      </c>
      <c r="D22" s="64" t="s">
        <v>160</v>
      </c>
      <c r="E22" s="10" t="s">
        <v>161</v>
      </c>
      <c r="F22" s="62">
        <v>10</v>
      </c>
      <c r="G22" s="58"/>
    </row>
    <row r="23" spans="1:10" ht="27" customHeight="1">
      <c r="A23" s="135" t="s">
        <v>162</v>
      </c>
      <c r="B23" s="135"/>
      <c r="C23" s="135"/>
      <c r="D23" s="135"/>
      <c r="E23" s="135"/>
      <c r="F23" s="66">
        <f>SUM(F4:F22)</f>
        <v>98</v>
      </c>
      <c r="G23" s="58"/>
    </row>
    <row r="24" spans="1:10" ht="29.1" customHeight="1">
      <c r="A24" s="134" t="s">
        <v>190</v>
      </c>
      <c r="B24" s="134"/>
      <c r="C24" s="134"/>
      <c r="D24" s="134"/>
      <c r="E24" s="134"/>
      <c r="F24" s="134"/>
      <c r="G24" s="134"/>
      <c r="H24" s="11"/>
      <c r="I24" s="11"/>
      <c r="J24" s="11"/>
    </row>
  </sheetData>
  <mergeCells count="19">
    <mergeCell ref="A2:G2"/>
    <mergeCell ref="A4:A9"/>
    <mergeCell ref="B4:B6"/>
    <mergeCell ref="B7:B9"/>
    <mergeCell ref="C7:C8"/>
    <mergeCell ref="D7:D8"/>
    <mergeCell ref="E7:E8"/>
    <mergeCell ref="F7:F8"/>
    <mergeCell ref="G7:G8"/>
    <mergeCell ref="E18:E21"/>
    <mergeCell ref="A23:E23"/>
    <mergeCell ref="A24:G24"/>
    <mergeCell ref="A10:A15"/>
    <mergeCell ref="B10:B12"/>
    <mergeCell ref="B13:B15"/>
    <mergeCell ref="A16:A17"/>
    <mergeCell ref="B16:B17"/>
    <mergeCell ref="A18:A22"/>
    <mergeCell ref="B18:B21"/>
  </mergeCells>
  <phoneticPr fontId="26" type="noConversion"/>
  <pageMargins left="0.70866141732283472" right="0.38" top="0.74803149606299213" bottom="0.74803149606299213" header="0.31496062992125984" footer="0.31496062992125984"/>
  <pageSetup paperSize="9" scale="75" orientation="portrait" verticalDpi="0" r:id="rId1"/>
</worksheet>
</file>

<file path=xl/worksheets/sheet7.xml><?xml version="1.0" encoding="utf-8"?>
<worksheet xmlns="http://schemas.openxmlformats.org/spreadsheetml/2006/main" xmlns:r="http://schemas.openxmlformats.org/officeDocument/2006/relationships">
  <dimension ref="A1:J24"/>
  <sheetViews>
    <sheetView topLeftCell="A19" workbookViewId="0">
      <selection activeCell="L11" sqref="L11"/>
    </sheetView>
  </sheetViews>
  <sheetFormatPr defaultColWidth="9" defaultRowHeight="13.5"/>
  <cols>
    <col min="1" max="1" width="5.125" style="60" customWidth="1"/>
    <col min="2" max="2" width="4.625" style="60" customWidth="1"/>
    <col min="3" max="3" width="8.125" style="60" customWidth="1"/>
    <col min="4" max="4" width="35.5" style="60" customWidth="1"/>
    <col min="5" max="5" width="44.375" style="60" customWidth="1"/>
    <col min="6" max="6" width="9.125" style="57" customWidth="1"/>
    <col min="7" max="7" width="13.25" style="60" customWidth="1"/>
    <col min="8" max="16384" width="9" style="60"/>
  </cols>
  <sheetData>
    <row r="1" spans="1:7" ht="21" customHeight="1">
      <c r="A1" s="59"/>
    </row>
    <row r="2" spans="1:7" ht="33" customHeight="1">
      <c r="A2" s="109" t="s">
        <v>185</v>
      </c>
      <c r="B2" s="109"/>
      <c r="C2" s="109"/>
      <c r="D2" s="109"/>
      <c r="E2" s="109"/>
      <c r="F2" s="109"/>
      <c r="G2" s="109"/>
    </row>
    <row r="3" spans="1:7" ht="26.1" customHeight="1">
      <c r="A3" s="2" t="s">
        <v>40</v>
      </c>
      <c r="B3" s="2" t="s">
        <v>42</v>
      </c>
      <c r="C3" s="3" t="s">
        <v>43</v>
      </c>
      <c r="D3" s="3" t="s">
        <v>99</v>
      </c>
      <c r="E3" s="3" t="s">
        <v>45</v>
      </c>
      <c r="F3" s="3" t="s">
        <v>46</v>
      </c>
      <c r="G3" s="3" t="s">
        <v>47</v>
      </c>
    </row>
    <row r="4" spans="1:7" ht="48.95" customHeight="1">
      <c r="A4" s="135" t="s">
        <v>100</v>
      </c>
      <c r="B4" s="135" t="s">
        <v>101</v>
      </c>
      <c r="C4" s="62" t="s">
        <v>102</v>
      </c>
      <c r="D4" s="64" t="s">
        <v>103</v>
      </c>
      <c r="E4" s="64" t="s">
        <v>104</v>
      </c>
      <c r="F4" s="66">
        <v>6</v>
      </c>
      <c r="G4" s="58"/>
    </row>
    <row r="5" spans="1:7" ht="57.95" customHeight="1">
      <c r="A5" s="135"/>
      <c r="B5" s="135"/>
      <c r="C5" s="62" t="s">
        <v>105</v>
      </c>
      <c r="D5" s="64" t="s">
        <v>106</v>
      </c>
      <c r="E5" s="64" t="s">
        <v>107</v>
      </c>
      <c r="F5" s="66">
        <v>6</v>
      </c>
      <c r="G5" s="58"/>
    </row>
    <row r="6" spans="1:7" ht="57.95" customHeight="1">
      <c r="A6" s="135"/>
      <c r="B6" s="135"/>
      <c r="C6" s="62" t="s">
        <v>108</v>
      </c>
      <c r="D6" s="64" t="s">
        <v>109</v>
      </c>
      <c r="E6" s="64" t="s">
        <v>110</v>
      </c>
      <c r="F6" s="66">
        <v>6</v>
      </c>
      <c r="G6" s="58"/>
    </row>
    <row r="7" spans="1:7" ht="39" customHeight="1">
      <c r="A7" s="135"/>
      <c r="B7" s="135" t="s">
        <v>111</v>
      </c>
      <c r="C7" s="135" t="s">
        <v>112</v>
      </c>
      <c r="D7" s="140" t="s">
        <v>113</v>
      </c>
      <c r="E7" s="140" t="s">
        <v>114</v>
      </c>
      <c r="F7" s="141">
        <v>4</v>
      </c>
      <c r="G7" s="142"/>
    </row>
    <row r="8" spans="1:7" ht="20.100000000000001" customHeight="1">
      <c r="A8" s="135"/>
      <c r="B8" s="135"/>
      <c r="C8" s="95"/>
      <c r="D8" s="95"/>
      <c r="E8" s="95"/>
      <c r="F8" s="142"/>
      <c r="G8" s="142"/>
    </row>
    <row r="9" spans="1:7" ht="59.1" customHeight="1">
      <c r="A9" s="135"/>
      <c r="B9" s="135"/>
      <c r="C9" s="62" t="s">
        <v>115</v>
      </c>
      <c r="D9" s="64" t="s">
        <v>116</v>
      </c>
      <c r="E9" s="64" t="s">
        <v>117</v>
      </c>
      <c r="F9" s="66">
        <v>4</v>
      </c>
      <c r="G9" s="71" t="s">
        <v>186</v>
      </c>
    </row>
    <row r="10" spans="1:7" ht="42" customHeight="1">
      <c r="A10" s="135" t="s">
        <v>118</v>
      </c>
      <c r="B10" s="136" t="s">
        <v>119</v>
      </c>
      <c r="C10" s="62" t="s">
        <v>120</v>
      </c>
      <c r="D10" s="64" t="s">
        <v>121</v>
      </c>
      <c r="E10" s="64" t="s">
        <v>122</v>
      </c>
      <c r="F10" s="66">
        <v>6</v>
      </c>
      <c r="G10" s="58"/>
    </row>
    <row r="11" spans="1:7" ht="48">
      <c r="A11" s="135"/>
      <c r="B11" s="136"/>
      <c r="C11" s="62" t="s">
        <v>123</v>
      </c>
      <c r="D11" s="64" t="s">
        <v>124</v>
      </c>
      <c r="E11" s="64" t="s">
        <v>125</v>
      </c>
      <c r="F11" s="66">
        <v>6</v>
      </c>
      <c r="G11" s="58"/>
    </row>
    <row r="12" spans="1:7" ht="42.95" customHeight="1">
      <c r="A12" s="135"/>
      <c r="B12" s="136"/>
      <c r="C12" s="62" t="s">
        <v>126</v>
      </c>
      <c r="D12" s="64" t="s">
        <v>127</v>
      </c>
      <c r="E12" s="64" t="s">
        <v>128</v>
      </c>
      <c r="F12" s="66">
        <v>8</v>
      </c>
      <c r="G12" s="58"/>
    </row>
    <row r="13" spans="1:7" ht="36" customHeight="1">
      <c r="A13" s="135"/>
      <c r="B13" s="135" t="s">
        <v>129</v>
      </c>
      <c r="C13" s="62" t="s">
        <v>130</v>
      </c>
      <c r="D13" s="64" t="s">
        <v>131</v>
      </c>
      <c r="E13" s="63" t="s">
        <v>132</v>
      </c>
      <c r="F13" s="66">
        <v>7</v>
      </c>
      <c r="G13" s="58"/>
    </row>
    <row r="14" spans="1:7" ht="62.1" customHeight="1">
      <c r="A14" s="135"/>
      <c r="B14" s="135"/>
      <c r="C14" s="62" t="s">
        <v>133</v>
      </c>
      <c r="D14" s="64" t="s">
        <v>134</v>
      </c>
      <c r="E14" s="64" t="s">
        <v>135</v>
      </c>
      <c r="F14" s="66">
        <v>9</v>
      </c>
      <c r="G14" s="58"/>
    </row>
    <row r="15" spans="1:7" ht="42" customHeight="1">
      <c r="A15" s="135"/>
      <c r="B15" s="135"/>
      <c r="C15" s="62" t="s">
        <v>136</v>
      </c>
      <c r="D15" s="63" t="s">
        <v>137</v>
      </c>
      <c r="E15" s="63" t="s">
        <v>138</v>
      </c>
      <c r="F15" s="66">
        <v>8</v>
      </c>
      <c r="G15" s="58"/>
    </row>
    <row r="16" spans="1:7" ht="48">
      <c r="A16" s="135" t="s">
        <v>139</v>
      </c>
      <c r="B16" s="135" t="s">
        <v>140</v>
      </c>
      <c r="C16" s="62" t="s">
        <v>141</v>
      </c>
      <c r="D16" s="64" t="s">
        <v>142</v>
      </c>
      <c r="E16" s="63" t="s">
        <v>143</v>
      </c>
      <c r="F16" s="66">
        <v>7.5</v>
      </c>
      <c r="G16" s="58"/>
    </row>
    <row r="17" spans="1:10" ht="51" customHeight="1">
      <c r="A17" s="135"/>
      <c r="B17" s="135"/>
      <c r="C17" s="62" t="s">
        <v>144</v>
      </c>
      <c r="D17" s="64" t="s">
        <v>145</v>
      </c>
      <c r="E17" s="63" t="s">
        <v>146</v>
      </c>
      <c r="F17" s="66">
        <v>2.5</v>
      </c>
      <c r="G17" s="58"/>
    </row>
    <row r="18" spans="1:10" ht="23.1" customHeight="1">
      <c r="A18" s="135" t="s">
        <v>147</v>
      </c>
      <c r="B18" s="137" t="s">
        <v>148</v>
      </c>
      <c r="C18" s="62" t="s">
        <v>149</v>
      </c>
      <c r="D18" s="64" t="s">
        <v>150</v>
      </c>
      <c r="E18" s="137" t="s">
        <v>151</v>
      </c>
      <c r="F18" s="61">
        <v>3</v>
      </c>
      <c r="G18" s="58"/>
    </row>
    <row r="19" spans="1:10" ht="24">
      <c r="A19" s="135"/>
      <c r="B19" s="138"/>
      <c r="C19" s="62" t="s">
        <v>152</v>
      </c>
      <c r="D19" s="64" t="s">
        <v>153</v>
      </c>
      <c r="E19" s="138"/>
      <c r="F19" s="66">
        <v>2</v>
      </c>
      <c r="G19" s="58"/>
    </row>
    <row r="20" spans="1:10" ht="24">
      <c r="A20" s="135"/>
      <c r="B20" s="138"/>
      <c r="C20" s="62" t="s">
        <v>154</v>
      </c>
      <c r="D20" s="64" t="s">
        <v>155</v>
      </c>
      <c r="E20" s="138"/>
      <c r="F20" s="66">
        <v>3</v>
      </c>
      <c r="G20" s="58"/>
    </row>
    <row r="21" spans="1:10" ht="24">
      <c r="A21" s="135"/>
      <c r="B21" s="139"/>
      <c r="C21" s="62" t="s">
        <v>156</v>
      </c>
      <c r="D21" s="64" t="s">
        <v>157</v>
      </c>
      <c r="E21" s="139"/>
      <c r="F21" s="66">
        <v>3</v>
      </c>
      <c r="G21" s="58"/>
    </row>
    <row r="22" spans="1:10" ht="51" customHeight="1">
      <c r="A22" s="135"/>
      <c r="B22" s="8" t="s">
        <v>158</v>
      </c>
      <c r="C22" s="9" t="s">
        <v>159</v>
      </c>
      <c r="D22" s="64" t="s">
        <v>160</v>
      </c>
      <c r="E22" s="10" t="s">
        <v>161</v>
      </c>
      <c r="F22" s="66">
        <v>9</v>
      </c>
      <c r="G22" s="58"/>
    </row>
    <row r="23" spans="1:10" ht="27" customHeight="1">
      <c r="A23" s="135" t="s">
        <v>162</v>
      </c>
      <c r="B23" s="135"/>
      <c r="C23" s="135"/>
      <c r="D23" s="135"/>
      <c r="E23" s="135"/>
      <c r="F23" s="66">
        <v>97</v>
      </c>
      <c r="G23" s="58"/>
    </row>
    <row r="24" spans="1:10" ht="29.1" customHeight="1">
      <c r="A24" s="144" t="s">
        <v>187</v>
      </c>
      <c r="B24" s="134"/>
      <c r="C24" s="134"/>
      <c r="D24" s="134"/>
      <c r="E24" s="134"/>
      <c r="F24" s="134"/>
      <c r="G24" s="134"/>
      <c r="H24" s="11"/>
      <c r="I24" s="11"/>
      <c r="J24" s="11"/>
    </row>
  </sheetData>
  <mergeCells count="19">
    <mergeCell ref="A2:G2"/>
    <mergeCell ref="A4:A9"/>
    <mergeCell ref="B4:B6"/>
    <mergeCell ref="B7:B9"/>
    <mergeCell ref="C7:C8"/>
    <mergeCell ref="D7:D8"/>
    <mergeCell ref="E7:E8"/>
    <mergeCell ref="F7:F8"/>
    <mergeCell ref="G7:G8"/>
    <mergeCell ref="E18:E21"/>
    <mergeCell ref="A23:E23"/>
    <mergeCell ref="A24:G24"/>
    <mergeCell ref="A10:A15"/>
    <mergeCell ref="B10:B12"/>
    <mergeCell ref="B13:B15"/>
    <mergeCell ref="A16:A17"/>
    <mergeCell ref="B16:B17"/>
    <mergeCell ref="A18:A22"/>
    <mergeCell ref="B18:B21"/>
  </mergeCells>
  <phoneticPr fontId="2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附件1（基础数据）</vt:lpstr>
      <vt:lpstr>附件2（整体总）</vt:lpstr>
      <vt:lpstr>附件3（项目总）</vt:lpstr>
      <vt:lpstr>病虫害测报</vt:lpstr>
      <vt:lpstr>森林防火</vt:lpstr>
      <vt:lpstr>林地保护规划</vt:lpstr>
      <vt:lpstr>县级生态效益</vt:lpstr>
      <vt:lpstr>'附件3（项目总）'!Print_Titles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2023-05-15T07:51:31Z</cp:lastPrinted>
  <dcterms:created xsi:type="dcterms:W3CDTF">2021-04-19T11:46:00Z</dcterms:created>
  <dcterms:modified xsi:type="dcterms:W3CDTF">2023-05-15T07:51:33Z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