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<sst xmlns="http://schemas.openxmlformats.org/spreadsheetml/2006/main" count="144" uniqueCount="49">
  <si>
    <t>2025年道县乡村车间（原就业帮扶车间）补贴情况统计表(第一批)</t>
  </si>
  <si>
    <t>序号</t>
  </si>
  <si>
    <t>乡村车间名称</t>
  </si>
  <si>
    <t>场地费补贴（元）</t>
  </si>
  <si>
    <t>物流费补贴（元）</t>
  </si>
  <si>
    <t>总金额(元)</t>
  </si>
  <si>
    <t>备注</t>
  </si>
  <si>
    <t>场地租金（年）</t>
  </si>
  <si>
    <t>场地实际使用月数</t>
  </si>
  <si>
    <t>场地租金补贴</t>
  </si>
  <si>
    <t>一次性场地、水电改造补贴</t>
  </si>
  <si>
    <t>提供物流费凭证金额</t>
  </si>
  <si>
    <t>补贴金额（按50%计算，最高2万元）</t>
  </si>
  <si>
    <t>道县易兴加工贸易有限公司</t>
  </si>
  <si>
    <t>/</t>
  </si>
  <si>
    <t>道县嘉欣源运动用品厂</t>
  </si>
  <si>
    <t>道县跃飞肉牛养殖场</t>
  </si>
  <si>
    <t>道县餐得福生态农业有限公司</t>
  </si>
  <si>
    <t>道县上关街道鑫旺手袋制品厂</t>
  </si>
  <si>
    <t>湖南彬彬农业开发有限公司</t>
  </si>
  <si>
    <t>道县食缘食品加工厂</t>
  </si>
  <si>
    <t>道县鑫恒加工厂</t>
  </si>
  <si>
    <t>道县妙农食品加工厂</t>
  </si>
  <si>
    <t>道县白芒铺镇嘉隆欣运动器材厂</t>
  </si>
  <si>
    <t>道县新团结服装厂</t>
  </si>
  <si>
    <t>湖南月岩山泉饮品有限公司</t>
  </si>
  <si>
    <t>道县百兴手袋厂</t>
  </si>
  <si>
    <t>道县柑子园镇风仙阁饰品加工点</t>
  </si>
  <si>
    <t>湖南鑫成木业有限公司</t>
  </si>
  <si>
    <t>道县蚣坝嘉盛祥运动器材厂</t>
  </si>
  <si>
    <t>道县道香园农业科技发展有限公司</t>
  </si>
  <si>
    <t>道县白芒铺鑫胜制衣厂</t>
  </si>
  <si>
    <t>道县柑子园镇永鸿制衣厂</t>
  </si>
  <si>
    <t>道县蚣坝松柏服装加工店</t>
  </si>
  <si>
    <t>湖南喜喜粽农业开发有限公司</t>
  </si>
  <si>
    <t>道县种瓜得瓜水果种植农民专业合作社</t>
  </si>
  <si>
    <t>道县四马桥立可得根雕艺术工作室</t>
  </si>
  <si>
    <t>新认定</t>
  </si>
  <si>
    <t>道县康瑞电子有限公司</t>
  </si>
  <si>
    <t>道县仙子脚镇星珠玩具加工厂</t>
  </si>
  <si>
    <t>道县云浩制衣厂</t>
  </si>
  <si>
    <t>道县祥霖铺运仔制衣厂</t>
  </si>
  <si>
    <t>道县腾兴玩具制造厂</t>
  </si>
  <si>
    <t>新认定，无租赁</t>
  </si>
  <si>
    <t>湖南紫金锂业有限公司</t>
  </si>
  <si>
    <t>道县白芒铺宇翔制衣厂</t>
  </si>
  <si>
    <t>道县雅鑫制衣厂</t>
  </si>
  <si>
    <t>道县祥霖铺香金香玉制衣厂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</si>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</sst>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J8" sqref="J8"/>
    </sheetView>
  </sheetViews>
  <sheetFormatPr defaultColWidth="9" defaultRowHeight="13.5"/>
  <cols>
    <col min="1" max="1" width="7" style="2" customWidth="1"/>
    <col min="2" max="2" width="35.65" style="2" customWidth="1"/>
    <col min="3" max="3" width="13.125" style="3" customWidth="1"/>
    <col min="4" max="4" width="12.125" style="2" customWidth="1"/>
    <col min="5" max="5" width="9.75" style="3" customWidth="1"/>
    <col min="6" max="6" width="16.75" style="2" customWidth="1"/>
    <col min="7" max="7" width="20.325" style="4" customWidth="1"/>
    <col min="8" max="8" width="34.125" style="4" customWidth="1"/>
    <col min="9" max="9" width="12.75" style="4" customWidth="1"/>
    <col min="10" max="10" width="14.125" style="4" customWidth="1"/>
    <col min="11" max="16384" width="9" style="2"/>
  </cols>
  <sheetData>
    <row r="1" ht="5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" customHeight="1" spans="1:10">
      <c r="A2" s="6" t="s">
        <v>1</v>
      </c>
      <c r="B2" s="6" t="s">
        <v>2</v>
      </c>
      <c r="C2" s="7" t="s">
        <v>3</v>
      </c>
      <c r="D2" s="8"/>
      <c r="E2" s="7"/>
      <c r="F2" s="8"/>
      <c r="G2" s="9" t="s">
        <v>4</v>
      </c>
      <c r="H2" s="10"/>
      <c r="I2" s="11" t="s">
        <v>5</v>
      </c>
      <c r="J2" s="12" t="s">
        <v>6</v>
      </c>
    </row>
    <row r="3" ht="27" spans="1:10">
      <c r="A3" s="13"/>
      <c r="B3" s="13"/>
      <c r="C3" s="14" t="s">
        <v>7</v>
      </c>
      <c r="D3" s="14" t="s">
        <v>8</v>
      </c>
      <c r="E3" s="14" t="s">
        <v>9</v>
      </c>
      <c r="F3" s="7" t="s">
        <v>10</v>
      </c>
      <c r="G3" s="7" t="s">
        <v>11</v>
      </c>
      <c r="H3" s="7" t="s">
        <v>12</v>
      </c>
      <c r="I3" s="11"/>
      <c r="J3" s="15"/>
    </row>
    <row r="4" spans="1:10">
      <c r="A4" s="16">
        <v>1</v>
      </c>
      <c r="B4" s="17" t="s">
        <v>13</v>
      </c>
      <c r="C4" s="18" t="s">
        <v>14</v>
      </c>
      <c r="D4" s="17" t="s">
        <v>14</v>
      </c>
      <c r="E4" s="18" t="s">
        <v>14</v>
      </c>
      <c r="F4" s="17" t="s">
        <v>14</v>
      </c>
      <c r="G4" s="16">
        <v>37000</v>
      </c>
      <c r="H4" s="16">
        <v>18500</v>
      </c>
      <c r="I4" s="19">
        <f>H4</f>
        <v>18500</v>
      </c>
      <c r="J4" s="19"/>
    </row>
    <row r="5" spans="1:10">
      <c r="A5" s="16">
        <v>2</v>
      </c>
      <c r="B5" s="17" t="s">
        <v>15</v>
      </c>
      <c r="C5" s="18" t="s">
        <v>14</v>
      </c>
      <c r="D5" s="17" t="s">
        <v>14</v>
      </c>
      <c r="E5" s="18" t="s">
        <v>14</v>
      </c>
      <c r="F5" s="17" t="s">
        <v>14</v>
      </c>
      <c r="G5" s="16">
        <v>52615.57</v>
      </c>
      <c r="H5" s="16">
        <v>20000</v>
      </c>
      <c r="I5" s="19">
        <f t="shared" ref="I5:I23" si="0">H5</f>
        <v>20000</v>
      </c>
      <c r="J5" s="19"/>
    </row>
    <row r="6" spans="1:10">
      <c r="A6" s="16">
        <v>3</v>
      </c>
      <c r="B6" s="17" t="s">
        <v>16</v>
      </c>
      <c r="C6" s="18" t="s">
        <v>14</v>
      </c>
      <c r="D6" s="17" t="s">
        <v>14</v>
      </c>
      <c r="E6" s="18" t="s">
        <v>14</v>
      </c>
      <c r="F6" s="17" t="s">
        <v>14</v>
      </c>
      <c r="G6" s="16">
        <v>41000</v>
      </c>
      <c r="H6" s="16">
        <v>20000</v>
      </c>
      <c r="I6" s="19">
        <f t="shared" si="0"/>
        <v>20000</v>
      </c>
      <c r="J6" s="19"/>
    </row>
    <row r="7" spans="1:10">
      <c r="A7" s="16">
        <v>4</v>
      </c>
      <c r="B7" s="17" t="s">
        <v>17</v>
      </c>
      <c r="C7" s="18" t="s">
        <v>14</v>
      </c>
      <c r="D7" s="17" t="s">
        <v>14</v>
      </c>
      <c r="E7" s="18" t="s">
        <v>14</v>
      </c>
      <c r="F7" s="17" t="s">
        <v>14</v>
      </c>
      <c r="G7" s="16">
        <v>9650</v>
      </c>
      <c r="H7" s="16">
        <v>4825</v>
      </c>
      <c r="I7" s="19">
        <f t="shared" si="0"/>
        <v>4825</v>
      </c>
      <c r="J7" s="19"/>
    </row>
    <row r="8" spans="1:10">
      <c r="A8" s="16">
        <v>5</v>
      </c>
      <c r="B8" s="17" t="s">
        <v>18</v>
      </c>
      <c r="C8" s="18" t="s">
        <v>14</v>
      </c>
      <c r="D8" s="17" t="s">
        <v>14</v>
      </c>
      <c r="E8" s="18" t="s">
        <v>14</v>
      </c>
      <c r="F8" s="17" t="s">
        <v>14</v>
      </c>
      <c r="G8" s="16">
        <v>25036.8</v>
      </c>
      <c r="H8" s="16">
        <v>12518.4</v>
      </c>
      <c r="I8" s="19">
        <f t="shared" si="0"/>
        <v>12518.4</v>
      </c>
      <c r="J8" s="19"/>
    </row>
    <row r="9" spans="1:10">
      <c r="A9" s="16">
        <v>6</v>
      </c>
      <c r="B9" s="17" t="s">
        <v>19</v>
      </c>
      <c r="C9" s="18" t="s">
        <v>14</v>
      </c>
      <c r="D9" s="17" t="s">
        <v>14</v>
      </c>
      <c r="E9" s="18" t="s">
        <v>14</v>
      </c>
      <c r="F9" s="17" t="s">
        <v>14</v>
      </c>
      <c r="G9" s="16">
        <v>41150</v>
      </c>
      <c r="H9" s="16">
        <v>20000</v>
      </c>
      <c r="I9" s="19">
        <f t="shared" si="0"/>
        <v>20000</v>
      </c>
      <c r="J9" s="19"/>
    </row>
    <row r="10" spans="1:10">
      <c r="A10" s="16">
        <v>7</v>
      </c>
      <c r="B10" s="17" t="s">
        <v>20</v>
      </c>
      <c r="C10" s="18" t="s">
        <v>14</v>
      </c>
      <c r="D10" s="17" t="s">
        <v>14</v>
      </c>
      <c r="E10" s="18" t="s">
        <v>14</v>
      </c>
      <c r="F10" s="17" t="s">
        <v>14</v>
      </c>
      <c r="G10" s="16">
        <v>47400</v>
      </c>
      <c r="H10" s="16">
        <v>20000</v>
      </c>
      <c r="I10" s="19">
        <f t="shared" si="0"/>
        <v>20000</v>
      </c>
      <c r="J10" s="19"/>
    </row>
    <row r="11" spans="1:10">
      <c r="A11" s="16">
        <v>8</v>
      </c>
      <c r="B11" s="17" t="s">
        <v>21</v>
      </c>
      <c r="C11" s="18" t="s">
        <v>14</v>
      </c>
      <c r="D11" s="17" t="s">
        <v>14</v>
      </c>
      <c r="E11" s="18" t="s">
        <v>14</v>
      </c>
      <c r="F11" s="17" t="s">
        <v>14</v>
      </c>
      <c r="G11" s="16">
        <v>43144</v>
      </c>
      <c r="H11" s="16">
        <v>20000</v>
      </c>
      <c r="I11" s="19">
        <f t="shared" si="0"/>
        <v>20000</v>
      </c>
      <c r="J11" s="19"/>
    </row>
    <row r="12" spans="1:10">
      <c r="A12" s="16">
        <v>9</v>
      </c>
      <c r="B12" s="17" t="s">
        <v>22</v>
      </c>
      <c r="C12" s="18" t="s">
        <v>14</v>
      </c>
      <c r="D12" s="17" t="s">
        <v>14</v>
      </c>
      <c r="E12" s="18" t="s">
        <v>14</v>
      </c>
      <c r="F12" s="17" t="s">
        <v>14</v>
      </c>
      <c r="G12" s="16">
        <v>43380</v>
      </c>
      <c r="H12" s="16">
        <v>20000</v>
      </c>
      <c r="I12" s="19">
        <f t="shared" si="0"/>
        <v>20000</v>
      </c>
      <c r="J12" s="19"/>
    </row>
    <row r="13" spans="1:10">
      <c r="A13" s="16">
        <v>10</v>
      </c>
      <c r="B13" s="17" t="s">
        <v>23</v>
      </c>
      <c r="C13" s="18" t="s">
        <v>14</v>
      </c>
      <c r="D13" s="17" t="s">
        <v>14</v>
      </c>
      <c r="E13" s="18" t="s">
        <v>14</v>
      </c>
      <c r="F13" s="17" t="s">
        <v>14</v>
      </c>
      <c r="G13" s="16">
        <v>50278.98</v>
      </c>
      <c r="H13" s="16">
        <v>20000</v>
      </c>
      <c r="I13" s="19">
        <f t="shared" si="0"/>
        <v>20000</v>
      </c>
      <c r="J13" s="19"/>
    </row>
    <row r="14" spans="1:10">
      <c r="A14" s="16">
        <v>11</v>
      </c>
      <c r="B14" s="17" t="s">
        <v>24</v>
      </c>
      <c r="C14" s="18" t="s">
        <v>14</v>
      </c>
      <c r="D14" s="17" t="s">
        <v>14</v>
      </c>
      <c r="E14" s="18" t="s">
        <v>14</v>
      </c>
      <c r="F14" s="17" t="s">
        <v>14</v>
      </c>
      <c r="G14" s="16">
        <v>39095</v>
      </c>
      <c r="H14" s="16">
        <v>19547.5</v>
      </c>
      <c r="I14" s="19">
        <f t="shared" si="0"/>
        <v>19547.5</v>
      </c>
      <c r="J14" s="19"/>
    </row>
    <row r="15" spans="1:10">
      <c r="A15" s="16">
        <v>12</v>
      </c>
      <c r="B15" s="17" t="s">
        <v>25</v>
      </c>
      <c r="C15" s="18" t="s">
        <v>14</v>
      </c>
      <c r="D15" s="17" t="s">
        <v>14</v>
      </c>
      <c r="E15" s="18" t="s">
        <v>14</v>
      </c>
      <c r="F15" s="17" t="s">
        <v>14</v>
      </c>
      <c r="G15" s="16">
        <v>245251.8</v>
      </c>
      <c r="H15" s="16">
        <v>20000</v>
      </c>
      <c r="I15" s="19">
        <f t="shared" si="0"/>
        <v>20000</v>
      </c>
      <c r="J15" s="19"/>
    </row>
    <row r="16" spans="1:10">
      <c r="A16" s="16">
        <v>13</v>
      </c>
      <c r="B16" s="17" t="s">
        <v>26</v>
      </c>
      <c r="C16" s="18" t="s">
        <v>14</v>
      </c>
      <c r="D16" s="17" t="s">
        <v>14</v>
      </c>
      <c r="E16" s="18" t="s">
        <v>14</v>
      </c>
      <c r="F16" s="17" t="s">
        <v>14</v>
      </c>
      <c r="G16" s="16">
        <v>34890.04</v>
      </c>
      <c r="H16" s="16">
        <v>17445.02</v>
      </c>
      <c r="I16" s="19">
        <f t="shared" si="0"/>
        <v>17445.02</v>
      </c>
      <c r="J16" s="19"/>
    </row>
    <row r="17" spans="1:10">
      <c r="A17" s="16">
        <v>14</v>
      </c>
      <c r="B17" s="17" t="s">
        <v>27</v>
      </c>
      <c r="C17" s="18" t="s">
        <v>14</v>
      </c>
      <c r="D17" s="17" t="s">
        <v>14</v>
      </c>
      <c r="E17" s="18" t="s">
        <v>14</v>
      </c>
      <c r="F17" s="17" t="s">
        <v>14</v>
      </c>
      <c r="G17" s="16">
        <v>17825</v>
      </c>
      <c r="H17" s="16">
        <v>8912.5</v>
      </c>
      <c r="I17" s="19">
        <f t="shared" si="0"/>
        <v>8912.5</v>
      </c>
      <c r="J17" s="19"/>
    </row>
    <row r="18" spans="1:10">
      <c r="A18" s="16">
        <v>15</v>
      </c>
      <c r="B18" s="17" t="s">
        <v>28</v>
      </c>
      <c r="C18" s="18" t="s">
        <v>14</v>
      </c>
      <c r="D18" s="17" t="s">
        <v>14</v>
      </c>
      <c r="E18" s="18" t="s">
        <v>14</v>
      </c>
      <c r="F18" s="17" t="s">
        <v>14</v>
      </c>
      <c r="G18" s="16">
        <v>162780</v>
      </c>
      <c r="H18" s="16">
        <v>20000</v>
      </c>
      <c r="I18" s="19">
        <f t="shared" si="0"/>
        <v>20000</v>
      </c>
      <c r="J18" s="19"/>
    </row>
    <row r="19" ht="14" customHeight="1" spans="1:10">
      <c r="A19" s="16">
        <v>16</v>
      </c>
      <c r="B19" s="17" t="s">
        <v>29</v>
      </c>
      <c r="C19" s="18" t="s">
        <v>14</v>
      </c>
      <c r="D19" s="17" t="s">
        <v>14</v>
      </c>
      <c r="E19" s="18" t="s">
        <v>14</v>
      </c>
      <c r="F19" s="17" t="s">
        <v>14</v>
      </c>
      <c r="G19" s="16">
        <v>37933.53</v>
      </c>
      <c r="H19" s="16">
        <v>18966.76</v>
      </c>
      <c r="I19" s="19">
        <f t="shared" si="0"/>
        <v>18966.76</v>
      </c>
      <c r="J19" s="19"/>
    </row>
    <row r="20" ht="14" customHeight="1" spans="1:10">
      <c r="A20" s="16">
        <v>17</v>
      </c>
      <c r="B20" s="17" t="s">
        <v>30</v>
      </c>
      <c r="C20" s="18" t="s">
        <v>14</v>
      </c>
      <c r="D20" s="17" t="s">
        <v>14</v>
      </c>
      <c r="E20" s="18" t="s">
        <v>14</v>
      </c>
      <c r="F20" s="17" t="s">
        <v>14</v>
      </c>
      <c r="G20" s="16">
        <v>33500</v>
      </c>
      <c r="H20" s="16">
        <v>16750</v>
      </c>
      <c r="I20" s="19">
        <f t="shared" si="0"/>
        <v>16750</v>
      </c>
      <c r="J20" s="19"/>
    </row>
    <row r="21" ht="14" customHeight="1" spans="1:10">
      <c r="A21" s="16">
        <v>18</v>
      </c>
      <c r="B21" s="19" t="s">
        <v>31</v>
      </c>
      <c r="C21" s="18" t="s">
        <v>14</v>
      </c>
      <c r="D21" s="17" t="s">
        <v>14</v>
      </c>
      <c r="E21" s="18" t="s">
        <v>14</v>
      </c>
      <c r="F21" s="17" t="s">
        <v>14</v>
      </c>
      <c r="G21" s="19">
        <v>29921</v>
      </c>
      <c r="H21" s="19">
        <v>14960.5</v>
      </c>
      <c r="I21" s="19">
        <f t="shared" si="0"/>
        <v>14960.5</v>
      </c>
      <c r="J21" s="19"/>
    </row>
    <row r="22" spans="1:10">
      <c r="A22" s="16">
        <v>19</v>
      </c>
      <c r="B22" s="19" t="s">
        <v>32</v>
      </c>
      <c r="C22" s="18" t="s">
        <v>14</v>
      </c>
      <c r="D22" s="17" t="s">
        <v>14</v>
      </c>
      <c r="E22" s="18" t="s">
        <v>14</v>
      </c>
      <c r="F22" s="17" t="s">
        <v>14</v>
      </c>
      <c r="G22" s="19">
        <v>17660</v>
      </c>
      <c r="H22" s="19">
        <v>8830</v>
      </c>
      <c r="I22" s="19">
        <f t="shared" si="0"/>
        <v>8830</v>
      </c>
      <c r="J22" s="19"/>
    </row>
    <row r="23" customFormat="1" spans="1:10">
      <c r="A23" s="16">
        <v>20</v>
      </c>
      <c r="B23" s="19" t="s">
        <v>33</v>
      </c>
      <c r="C23" s="18" t="s">
        <v>14</v>
      </c>
      <c r="D23" s="17" t="s">
        <v>14</v>
      </c>
      <c r="E23" s="18" t="s">
        <v>14</v>
      </c>
      <c r="F23" s="17" t="s">
        <v>14</v>
      </c>
      <c r="G23" s="19">
        <v>19865</v>
      </c>
      <c r="H23" s="19">
        <f>G23/2</f>
        <v>9932.5</v>
      </c>
      <c r="I23" s="19">
        <v>9932.5</v>
      </c>
      <c r="J23" s="19"/>
    </row>
    <row r="24" s="1" customFormat="1" spans="1:10">
      <c r="A24" s="16">
        <v>21</v>
      </c>
      <c r="B24" s="19" t="s">
        <v>34</v>
      </c>
      <c r="C24" s="18" t="s">
        <v>14</v>
      </c>
      <c r="D24" s="17" t="s">
        <v>14</v>
      </c>
      <c r="E24" s="18" t="s">
        <v>14</v>
      </c>
      <c r="F24" s="17" t="s">
        <v>14</v>
      </c>
      <c r="G24" s="19">
        <v>54404.49</v>
      </c>
      <c r="H24" s="19">
        <v>20000</v>
      </c>
      <c r="I24" s="19">
        <f>H24</f>
        <v>20000</v>
      </c>
      <c r="J24" s="19"/>
    </row>
    <row r="25" customFormat="1" spans="1:10">
      <c r="A25" s="16">
        <v>22</v>
      </c>
      <c r="B25" s="17" t="s">
        <v>35</v>
      </c>
      <c r="C25" s="20" t="s">
        <v>14</v>
      </c>
      <c r="D25" s="16" t="s">
        <v>14</v>
      </c>
      <c r="E25" s="20" t="s">
        <v>14</v>
      </c>
      <c r="F25" s="16" t="s">
        <v>14</v>
      </c>
      <c r="G25" s="16">
        <v>43536.28</v>
      </c>
      <c r="H25" s="16">
        <v>20000</v>
      </c>
      <c r="I25" s="19">
        <f>H25</f>
        <v>20000</v>
      </c>
      <c r="J25" s="19"/>
    </row>
    <row r="26" spans="1:10">
      <c r="A26" s="16">
        <v>23</v>
      </c>
      <c r="B26" s="17" t="s">
        <v>36</v>
      </c>
      <c r="C26" s="20">
        <v>29000</v>
      </c>
      <c r="D26" s="16">
        <v>12</v>
      </c>
      <c r="E26" s="20">
        <v>14500</v>
      </c>
      <c r="F26" s="16">
        <v>10000</v>
      </c>
      <c r="G26" s="16">
        <v>41578</v>
      </c>
      <c r="H26" s="16">
        <v>20000</v>
      </c>
      <c r="I26" s="16">
        <f>E26+F26+H26</f>
        <v>44500</v>
      </c>
      <c r="J26" s="19" t="s">
        <v>37</v>
      </c>
    </row>
    <row r="27" spans="1:10">
      <c r="A27" s="16">
        <v>24</v>
      </c>
      <c r="B27" s="17" t="s">
        <v>38</v>
      </c>
      <c r="C27" s="20">
        <v>32000</v>
      </c>
      <c r="D27" s="16">
        <v>12</v>
      </c>
      <c r="E27" s="20">
        <v>16000</v>
      </c>
      <c r="F27" s="16">
        <v>10000</v>
      </c>
      <c r="G27" s="16">
        <v>49891</v>
      </c>
      <c r="H27" s="16">
        <v>20000</v>
      </c>
      <c r="I27" s="16">
        <f t="shared" ref="I27:I35" si="1">E27+F27+H27</f>
        <v>46000</v>
      </c>
      <c r="J27" s="19" t="s">
        <v>37</v>
      </c>
    </row>
    <row r="28" spans="1:10">
      <c r="A28" s="16">
        <v>25</v>
      </c>
      <c r="B28" s="17" t="s">
        <v>39</v>
      </c>
      <c r="C28" s="20">
        <v>38000</v>
      </c>
      <c r="D28" s="16">
        <v>12</v>
      </c>
      <c r="E28" s="20">
        <v>19000</v>
      </c>
      <c r="F28" s="16">
        <v>10000</v>
      </c>
      <c r="G28" s="16">
        <v>2530</v>
      </c>
      <c r="H28" s="16">
        <v>1265</v>
      </c>
      <c r="I28" s="16">
        <f t="shared" si="1"/>
        <v>30265</v>
      </c>
      <c r="J28" s="19" t="s">
        <v>37</v>
      </c>
    </row>
    <row r="29" spans="1:10">
      <c r="A29" s="16">
        <v>26</v>
      </c>
      <c r="B29" s="17" t="s">
        <v>40</v>
      </c>
      <c r="C29" s="20">
        <v>32000</v>
      </c>
      <c r="D29" s="16">
        <v>12</v>
      </c>
      <c r="E29" s="20">
        <v>16000</v>
      </c>
      <c r="F29" s="16">
        <v>10000</v>
      </c>
      <c r="G29" s="16">
        <v>43600</v>
      </c>
      <c r="H29" s="16">
        <v>20000</v>
      </c>
      <c r="I29" s="16">
        <f t="shared" si="1"/>
        <v>46000</v>
      </c>
      <c r="J29" s="19" t="s">
        <v>37</v>
      </c>
    </row>
    <row r="30" spans="1:10">
      <c r="A30" s="16">
        <v>27</v>
      </c>
      <c r="B30" s="17" t="s">
        <v>41</v>
      </c>
      <c r="C30" s="20">
        <v>11000</v>
      </c>
      <c r="D30" s="16">
        <v>12</v>
      </c>
      <c r="E30" s="20">
        <v>5500</v>
      </c>
      <c r="F30" s="16">
        <v>10000</v>
      </c>
      <c r="G30" s="16">
        <v>23210</v>
      </c>
      <c r="H30" s="16">
        <v>11605</v>
      </c>
      <c r="I30" s="16">
        <f t="shared" si="1"/>
        <v>27105</v>
      </c>
      <c r="J30" s="19" t="s">
        <v>37</v>
      </c>
    </row>
    <row r="31" spans="1:10">
      <c r="A31" s="16">
        <v>28</v>
      </c>
      <c r="B31" s="17" t="s">
        <v>42</v>
      </c>
      <c r="C31" s="20">
        <v>0</v>
      </c>
      <c r="D31" s="16">
        <v>0</v>
      </c>
      <c r="E31" s="20">
        <v>0</v>
      </c>
      <c r="F31" s="16">
        <v>10000</v>
      </c>
      <c r="G31" s="16">
        <v>2635</v>
      </c>
      <c r="H31" s="16">
        <v>1317.5</v>
      </c>
      <c r="I31" s="16">
        <f t="shared" si="1"/>
        <v>11317.5</v>
      </c>
      <c r="J31" s="19" t="s">
        <v>43</v>
      </c>
    </row>
    <row r="32" spans="1:10">
      <c r="A32" s="16">
        <v>29</v>
      </c>
      <c r="B32" s="17" t="s">
        <v>44</v>
      </c>
      <c r="C32" s="20">
        <v>281066.8</v>
      </c>
      <c r="D32" s="16">
        <v>12</v>
      </c>
      <c r="E32" s="20">
        <v>20000</v>
      </c>
      <c r="F32" s="16">
        <v>10000</v>
      </c>
      <c r="G32" s="16">
        <v>52612.84</v>
      </c>
      <c r="H32" s="16">
        <v>20000</v>
      </c>
      <c r="I32" s="16">
        <f t="shared" si="1"/>
        <v>50000</v>
      </c>
      <c r="J32" s="19" t="s">
        <v>37</v>
      </c>
    </row>
    <row r="33" spans="1:10">
      <c r="A33" s="16">
        <v>30</v>
      </c>
      <c r="B33" s="19" t="s">
        <v>45</v>
      </c>
      <c r="C33" s="21">
        <v>11000</v>
      </c>
      <c r="D33" s="19">
        <v>12</v>
      </c>
      <c r="E33" s="21">
        <v>5500</v>
      </c>
      <c r="F33" s="19">
        <v>10000</v>
      </c>
      <c r="G33" s="19">
        <v>21781</v>
      </c>
      <c r="H33" s="19">
        <v>10890.5</v>
      </c>
      <c r="I33" s="16">
        <f t="shared" si="1"/>
        <v>26390.5</v>
      </c>
      <c r="J33" s="19" t="s">
        <v>37</v>
      </c>
    </row>
    <row r="34" spans="1:10">
      <c r="A34" s="16">
        <v>31</v>
      </c>
      <c r="B34" s="19" t="s">
        <v>46</v>
      </c>
      <c r="C34" s="21">
        <v>0</v>
      </c>
      <c r="D34" s="19">
        <v>0</v>
      </c>
      <c r="E34" s="21">
        <v>0</v>
      </c>
      <c r="F34" s="19">
        <v>10000</v>
      </c>
      <c r="G34" s="19">
        <v>33200</v>
      </c>
      <c r="H34" s="19">
        <v>16600</v>
      </c>
      <c r="I34" s="16">
        <f t="shared" si="1"/>
        <v>26600</v>
      </c>
      <c r="J34" s="19" t="s">
        <v>43</v>
      </c>
    </row>
    <row r="35" spans="1:10">
      <c r="A35" s="16">
        <v>32</v>
      </c>
      <c r="B35" s="19" t="s">
        <v>47</v>
      </c>
      <c r="C35" s="21">
        <v>32000</v>
      </c>
      <c r="D35" s="19">
        <v>11</v>
      </c>
      <c r="E35" s="21">
        <v>14666.66</v>
      </c>
      <c r="F35" s="19">
        <v>10000</v>
      </c>
      <c r="G35" s="19">
        <v>27995</v>
      </c>
      <c r="H35" s="19">
        <f>G35/2</f>
        <v>13997.5</v>
      </c>
      <c r="I35" s="16">
        <f t="shared" si="1"/>
        <v>38664.16</v>
      </c>
      <c r="J35" s="19" t="s">
        <v>37</v>
      </c>
    </row>
    <row r="36" spans="1:10">
      <c r="A36" s="22" t="s">
        <v>48</v>
      </c>
      <c r="B36" s="22"/>
      <c r="C36" s="22"/>
      <c r="D36" s="22"/>
      <c r="E36" s="22"/>
      <c r="F36" s="22"/>
      <c r="G36" s="22"/>
      <c r="H36" s="22"/>
      <c r="I36" s="23">
        <f>SUM(I4:I35)</f>
        <v>718030.34</v>
      </c>
      <c r="J36" s="24"/>
    </row>
  </sheetData>
  <mergeCells count="9">
    <mergeCell ref="A1:J1"/>
    <mergeCell ref="C2:F2"/>
    <mergeCell ref="G2:H2"/>
    <mergeCell ref="A36:H36"/>
    <mergeCell ref="I36:J36"/>
    <mergeCell ref="A2:A3"/>
    <mergeCell ref="B2:B3"/>
    <mergeCell ref="I2:I3"/>
    <mergeCell ref="J2:J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七七哥+笑笑妹</cp:lastModifiedBy>
  <dcterms:created xsi:type="dcterms:W3CDTF">2023-04-06T01:19:00Z</dcterms:created>
  <dcterms:modified xsi:type="dcterms:W3CDTF">2025-12-03T03:32:35Z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FD3C53AAB19343DDB8F216CF522528F9_13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