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0415" windowHeight="79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O94" i="1"/>
  <c r="M94"/>
  <c r="O93"/>
  <c r="M93"/>
  <c r="O92"/>
  <c r="M92"/>
  <c r="P92" s="1"/>
  <c r="O91"/>
  <c r="M91"/>
  <c r="O90"/>
  <c r="M90"/>
  <c r="O89"/>
  <c r="M89"/>
  <c r="O88"/>
  <c r="M88"/>
  <c r="O87"/>
  <c r="M87"/>
  <c r="O86"/>
  <c r="M86"/>
  <c r="O85"/>
  <c r="M85"/>
  <c r="O84"/>
  <c r="M84"/>
  <c r="O83"/>
  <c r="M83"/>
  <c r="O82"/>
  <c r="M82"/>
  <c r="O81"/>
  <c r="M81"/>
  <c r="O80"/>
  <c r="M80"/>
  <c r="O79"/>
  <c r="M79"/>
  <c r="P79" s="1"/>
  <c r="O78"/>
  <c r="M78"/>
  <c r="O77"/>
  <c r="M77"/>
  <c r="O76"/>
  <c r="M76"/>
  <c r="O75"/>
  <c r="M75"/>
  <c r="O74"/>
  <c r="M74"/>
  <c r="O73"/>
  <c r="M73"/>
  <c r="O72"/>
  <c r="M72"/>
  <c r="O71"/>
  <c r="M71"/>
  <c r="P71" s="1"/>
  <c r="O70"/>
  <c r="M70"/>
  <c r="O69"/>
  <c r="M69"/>
  <c r="P69" s="1"/>
  <c r="O68"/>
  <c r="M68"/>
  <c r="O67"/>
  <c r="M67"/>
  <c r="O66"/>
  <c r="M66"/>
  <c r="O65"/>
  <c r="M65"/>
  <c r="O64"/>
  <c r="M64"/>
  <c r="O63"/>
  <c r="M63"/>
  <c r="P63" s="1"/>
  <c r="O62"/>
  <c r="M62"/>
  <c r="O61"/>
  <c r="M61"/>
  <c r="O60"/>
  <c r="M60"/>
  <c r="O59"/>
  <c r="M59"/>
  <c r="O58"/>
  <c r="M58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P47" s="1"/>
  <c r="O46"/>
  <c r="M46"/>
  <c r="O45"/>
  <c r="M45"/>
  <c r="O44"/>
  <c r="M44"/>
  <c r="O43"/>
  <c r="M43"/>
  <c r="O42"/>
  <c r="M42"/>
  <c r="O41"/>
  <c r="M41"/>
  <c r="O40"/>
  <c r="M40"/>
  <c r="O39"/>
  <c r="M39"/>
  <c r="O38"/>
  <c r="M38"/>
  <c r="O37"/>
  <c r="M37"/>
  <c r="O36"/>
  <c r="M36"/>
  <c r="O35"/>
  <c r="M35"/>
  <c r="O34"/>
  <c r="M34"/>
  <c r="O33"/>
  <c r="M33"/>
  <c r="O32"/>
  <c r="M32"/>
  <c r="O31"/>
  <c r="M31"/>
  <c r="O30"/>
  <c r="M30"/>
  <c r="O29"/>
  <c r="M29"/>
  <c r="O28"/>
  <c r="M28"/>
  <c r="O27"/>
  <c r="M27"/>
  <c r="O26"/>
  <c r="M26"/>
  <c r="O25"/>
  <c r="M25"/>
  <c r="O24"/>
  <c r="M24"/>
  <c r="O23"/>
  <c r="M23"/>
  <c r="O22"/>
  <c r="M22"/>
  <c r="O21"/>
  <c r="M21"/>
  <c r="O20"/>
  <c r="M20"/>
  <c r="O19"/>
  <c r="M19"/>
  <c r="O18"/>
  <c r="M18"/>
  <c r="O17"/>
  <c r="M17"/>
  <c r="O16"/>
  <c r="M16"/>
  <c r="O15"/>
  <c r="M15"/>
  <c r="O14"/>
  <c r="M14"/>
  <c r="O13"/>
  <c r="M13"/>
  <c r="O12"/>
  <c r="M12"/>
  <c r="O11"/>
  <c r="M11"/>
  <c r="O10"/>
  <c r="M10"/>
  <c r="O9"/>
  <c r="M9"/>
  <c r="O8"/>
  <c r="M8"/>
  <c r="O7"/>
  <c r="M7"/>
  <c r="O6"/>
  <c r="M6"/>
  <c r="O5"/>
  <c r="M5"/>
  <c r="O4"/>
  <c r="M4"/>
  <c r="O3"/>
  <c r="M3"/>
  <c r="P5" l="1"/>
  <c r="P7"/>
  <c r="P15"/>
  <c r="P37"/>
  <c r="P39"/>
  <c r="P68"/>
  <c r="P4"/>
  <c r="P28"/>
  <c r="P36"/>
  <c r="P20"/>
  <c r="P84"/>
  <c r="P94"/>
  <c r="P31"/>
  <c r="P52"/>
  <c r="P60"/>
  <c r="P21"/>
  <c r="P44"/>
  <c r="P53"/>
  <c r="P76"/>
  <c r="P85"/>
  <c r="P87"/>
  <c r="P12"/>
  <c r="P23"/>
  <c r="P55"/>
  <c r="P3"/>
  <c r="P10"/>
  <c r="P24"/>
  <c r="P35"/>
  <c r="P42"/>
  <c r="P51"/>
  <c r="P56"/>
  <c r="P58"/>
  <c r="P67"/>
  <c r="P72"/>
  <c r="P74"/>
  <c r="P83"/>
  <c r="P88"/>
  <c r="P90"/>
  <c r="P13"/>
  <c r="P29"/>
  <c r="P45"/>
  <c r="P61"/>
  <c r="P77"/>
  <c r="P93"/>
  <c r="P11"/>
  <c r="P16"/>
  <c r="P18"/>
  <c r="P27"/>
  <c r="P32"/>
  <c r="P34"/>
  <c r="P43"/>
  <c r="P48"/>
  <c r="P50"/>
  <c r="P59"/>
  <c r="P64"/>
  <c r="P66"/>
  <c r="P75"/>
  <c r="P80"/>
  <c r="P82"/>
  <c r="P91"/>
  <c r="P8"/>
  <c r="P19"/>
  <c r="P26"/>
  <c r="P40"/>
  <c r="P9"/>
  <c r="P17"/>
  <c r="P25"/>
  <c r="P33"/>
  <c r="P38"/>
  <c r="P41"/>
  <c r="P46"/>
  <c r="P49"/>
  <c r="P54"/>
  <c r="P57"/>
  <c r="P62"/>
  <c r="P65"/>
  <c r="P70"/>
  <c r="P73"/>
  <c r="P78"/>
  <c r="P81"/>
  <c r="P86"/>
  <c r="P89"/>
  <c r="P6"/>
  <c r="P14"/>
  <c r="P22"/>
  <c r="P30"/>
</calcChain>
</file>

<file path=xl/sharedStrings.xml><?xml version="1.0" encoding="utf-8"?>
<sst xmlns="http://schemas.openxmlformats.org/spreadsheetml/2006/main" count="1316" uniqueCount="730">
  <si>
    <t>蓝山县2018年事业单位公开招聘拟聘用人员名册</t>
    <phoneticPr fontId="4" type="noConversion"/>
  </si>
  <si>
    <t>序
号</t>
    <phoneticPr fontId="4" type="noConversion"/>
  </si>
  <si>
    <t>报名
序号</t>
  </si>
  <si>
    <t>姓  名</t>
  </si>
  <si>
    <t>性
别</t>
  </si>
  <si>
    <t>学历</t>
  </si>
  <si>
    <t>毕业学校</t>
  </si>
  <si>
    <t>所学专业</t>
    <phoneticPr fontId="4" type="noConversion"/>
  </si>
  <si>
    <t>联系电话</t>
  </si>
  <si>
    <t>拟聘单位及职位</t>
    <phoneticPr fontId="4" type="noConversion"/>
  </si>
  <si>
    <t>准考证号</t>
  </si>
  <si>
    <t>考室
号</t>
  </si>
  <si>
    <t>座位
号</t>
  </si>
  <si>
    <t>笔试
成绩</t>
  </si>
  <si>
    <t>笔试
折合
（60%）</t>
    <phoneticPr fontId="4" type="noConversion"/>
  </si>
  <si>
    <t>面试
成绩</t>
    <phoneticPr fontId="4" type="noConversion"/>
  </si>
  <si>
    <t>面试
折合
（40%）</t>
    <phoneticPr fontId="4" type="noConversion"/>
  </si>
  <si>
    <t>综合
成绩</t>
    <phoneticPr fontId="4" type="noConversion"/>
  </si>
  <si>
    <t>综合
排名</t>
    <phoneticPr fontId="4" type="noConversion"/>
  </si>
  <si>
    <t>招聘
计划</t>
    <phoneticPr fontId="7" type="noConversion"/>
  </si>
  <si>
    <t>体检
结果</t>
    <phoneticPr fontId="4" type="noConversion"/>
  </si>
  <si>
    <t>家庭住址/工作单位</t>
    <phoneticPr fontId="4" type="noConversion"/>
  </si>
  <si>
    <t>XWX22</t>
  </si>
  <si>
    <t>蒋勇</t>
  </si>
  <si>
    <t>男</t>
  </si>
  <si>
    <t>本科</t>
  </si>
  <si>
    <t>吉林建筑大学</t>
  </si>
  <si>
    <t>电子信息科学与技术</t>
  </si>
  <si>
    <t>18569034767</t>
  </si>
  <si>
    <t>县委办信息中心信息管理员</t>
  </si>
  <si>
    <t>20180128</t>
  </si>
  <si>
    <t>01</t>
  </si>
  <si>
    <t>28</t>
  </si>
  <si>
    <t>1</t>
    <phoneticPr fontId="4" type="noConversion"/>
  </si>
  <si>
    <t>合格</t>
    <phoneticPr fontId="4" type="noConversion"/>
  </si>
  <si>
    <t>塔峰镇城东北路居委会5组</t>
  </si>
  <si>
    <t>TB9</t>
  </si>
  <si>
    <t>唐颖</t>
  </si>
  <si>
    <t>女</t>
  </si>
  <si>
    <t>大专</t>
  </si>
  <si>
    <t>吉首大学</t>
  </si>
  <si>
    <t>语文教育</t>
  </si>
  <si>
    <t>18932184375</t>
  </si>
  <si>
    <t>台办海峡两岸交流中心办公室综合</t>
  </si>
  <si>
    <t>20180208</t>
  </si>
  <si>
    <t>02</t>
  </si>
  <si>
    <t>08</t>
  </si>
  <si>
    <t>蓝山县英才路112号</t>
  </si>
  <si>
    <t>JJW2</t>
  </si>
  <si>
    <t>史小凤</t>
  </si>
  <si>
    <t>国家开放大学</t>
  </si>
  <si>
    <t>会计学</t>
  </si>
  <si>
    <t>15874695329</t>
  </si>
  <si>
    <t>经济开发区投资建设管理服务中心外贸代办服务员</t>
  </si>
  <si>
    <t>20184827</t>
  </si>
  <si>
    <t>48</t>
  </si>
  <si>
    <t>27</t>
  </si>
  <si>
    <t>蓝山县五金公司1栋401</t>
  </si>
  <si>
    <t>JJW23</t>
  </si>
  <si>
    <t>钱俊俊</t>
  </si>
  <si>
    <t>中南财经政法大学</t>
  </si>
  <si>
    <t>金融</t>
  </si>
  <si>
    <t>15111616877</t>
  </si>
  <si>
    <t>20184919</t>
  </si>
  <si>
    <t>49</t>
  </si>
  <si>
    <t>19</t>
  </si>
  <si>
    <t>2</t>
    <phoneticPr fontId="4" type="noConversion"/>
  </si>
  <si>
    <t>冷水滩区湘永路湘永名邸</t>
  </si>
  <si>
    <t>JJZ6</t>
  </si>
  <si>
    <t>黄迁千</t>
  </si>
  <si>
    <t>英语</t>
    <phoneticPr fontId="4" type="noConversion"/>
  </si>
  <si>
    <t>18566720124</t>
  </si>
  <si>
    <t>经济开发区投资建设管理服务中心招商引资员</t>
  </si>
  <si>
    <t>20180530</t>
  </si>
  <si>
    <t>05</t>
  </si>
  <si>
    <t>30</t>
  </si>
  <si>
    <t>1</t>
    <phoneticPr fontId="4" type="noConversion"/>
  </si>
  <si>
    <t>合格</t>
    <phoneticPr fontId="4" type="noConversion"/>
  </si>
  <si>
    <t>江永县粗石江镇下禾洞村</t>
  </si>
  <si>
    <t>JJG26</t>
  </si>
  <si>
    <t>李前彪</t>
  </si>
  <si>
    <t>北京印刷学院</t>
  </si>
  <si>
    <t>工商企业管理</t>
  </si>
  <si>
    <t>18229451985</t>
  </si>
  <si>
    <t>经济开发区投资建设管理服务中心工商管理代办员</t>
  </si>
  <si>
    <t>20180602</t>
  </si>
  <si>
    <t>06</t>
  </si>
  <si>
    <t>宁远县舜陵街道陈家二巷</t>
  </si>
  <si>
    <t>TZX40</t>
  </si>
  <si>
    <t>彭璐丝</t>
  </si>
  <si>
    <t>大连东软信息学院</t>
    <phoneticPr fontId="4" type="noConversion"/>
  </si>
  <si>
    <t>数字媒体技术</t>
    <phoneticPr fontId="4" type="noConversion"/>
  </si>
  <si>
    <t>13393632856</t>
  </si>
  <si>
    <t>统战部党外代表人士信息管理中心信息管理员</t>
  </si>
  <si>
    <t>20180820</t>
  </si>
  <si>
    <t>20</t>
  </si>
  <si>
    <t>塔峰镇古城路96号</t>
  </si>
  <si>
    <t>TZB2</t>
  </si>
  <si>
    <t>胡湘琳</t>
  </si>
  <si>
    <t>福建商业高等专科学校</t>
  </si>
  <si>
    <t>文秘</t>
  </si>
  <si>
    <t>18579592118</t>
  </si>
  <si>
    <t>统战部党外代表人士信息管理中心办公室综合</t>
  </si>
  <si>
    <t>20180830</t>
  </si>
  <si>
    <t>冷水滩区岚角山镇公安路18号/零陵区人民检察院</t>
  </si>
  <si>
    <t>GY65</t>
  </si>
  <si>
    <t>邓明</t>
  </si>
  <si>
    <t>娄底职业技术学院</t>
  </si>
  <si>
    <t>连锁经营管理</t>
  </si>
  <si>
    <t>15874825820</t>
  </si>
  <si>
    <t>国土局不动产登记中心工作人员一</t>
  </si>
  <si>
    <t>20181109</t>
  </si>
  <si>
    <t>11</t>
  </si>
  <si>
    <t>09</t>
  </si>
  <si>
    <t>东安县白牙市镇文星村4组</t>
  </si>
  <si>
    <t>GY112</t>
  </si>
  <si>
    <t>曾海琦</t>
  </si>
  <si>
    <t>中南林业科技大学涉外学院</t>
  </si>
  <si>
    <t>食品科学与工程</t>
  </si>
  <si>
    <t>15574878970</t>
  </si>
  <si>
    <t>20180907</t>
  </si>
  <si>
    <t>07</t>
  </si>
  <si>
    <t>欣馨园6单元501/创想世纪</t>
  </si>
  <si>
    <t>GE2</t>
  </si>
  <si>
    <t>唐召龙</t>
  </si>
  <si>
    <t xml:space="preserve">男 </t>
  </si>
  <si>
    <t>湖南农业大学</t>
  </si>
  <si>
    <t>国际经济与贸易</t>
  </si>
  <si>
    <t>15207460362</t>
  </si>
  <si>
    <t>国土局不动产登记中心工作人员二</t>
  </si>
  <si>
    <t>20181324</t>
  </si>
  <si>
    <t>13</t>
  </si>
  <si>
    <t>24</t>
  </si>
  <si>
    <t>土市乡洞头村/浆洞乡政府</t>
  </si>
  <si>
    <t>QZ2</t>
  </si>
  <si>
    <t>肖为晟</t>
  </si>
  <si>
    <t>江西信息应用职业学院</t>
  </si>
  <si>
    <t>大气探测</t>
  </si>
  <si>
    <t>15807462230</t>
  </si>
  <si>
    <t>气象局防灾减灾预警中心综合观测人员</t>
  </si>
  <si>
    <t>20181401</t>
  </si>
  <si>
    <t>14</t>
  </si>
  <si>
    <t>蓝山气象局/蓝山县气象局</t>
  </si>
  <si>
    <t>BW4</t>
  </si>
  <si>
    <t>周小芳</t>
  </si>
  <si>
    <t>衡阳师范学院</t>
  </si>
  <si>
    <t>电子信息</t>
  </si>
  <si>
    <t>15886440177</t>
  </si>
  <si>
    <t>国家保密局电子政务内网信息技术中心网络管理员</t>
  </si>
  <si>
    <t>20181409</t>
  </si>
  <si>
    <t>道县白马渡镇大坪地村八组</t>
  </si>
  <si>
    <t>BY1</t>
  </si>
  <si>
    <t>欧周鑫</t>
  </si>
  <si>
    <t>吉首大学张家界学院</t>
  </si>
  <si>
    <t>人文地理与城乡规划</t>
  </si>
  <si>
    <t>17700269279</t>
  </si>
  <si>
    <t>国家保密局电子政务内网信息技术中心应用系统维护员</t>
  </si>
  <si>
    <t>20181410</t>
  </si>
  <si>
    <t>10</t>
  </si>
  <si>
    <t>宁远县桐山转盘光明路彩票店</t>
  </si>
  <si>
    <t>SC7</t>
  </si>
  <si>
    <t>唐玉明</t>
  </si>
  <si>
    <t>昆明学院</t>
  </si>
  <si>
    <t>17346971239</t>
  </si>
  <si>
    <t>食药工监局稽查大队财务人员</t>
  </si>
  <si>
    <t>20185009</t>
  </si>
  <si>
    <t>50</t>
  </si>
  <si>
    <t>东安县井头圩镇芭蕉村/湘源一号11栋2502</t>
  </si>
  <si>
    <t>SJ67</t>
  </si>
  <si>
    <t>廖巍伟</t>
  </si>
  <si>
    <t>永州职业技术学院</t>
  </si>
  <si>
    <t>医学影像技术</t>
  </si>
  <si>
    <t>13574622375</t>
  </si>
  <si>
    <t>食药工监局稽查大队稽查员</t>
  </si>
  <si>
    <t>20181929</t>
  </si>
  <si>
    <t>29</t>
  </si>
  <si>
    <t>冷水滩区颐园小区4栋403</t>
  </si>
  <si>
    <t>SJ98</t>
  </si>
  <si>
    <t>徐倩</t>
  </si>
  <si>
    <t>湖南交通工程学院</t>
  </si>
  <si>
    <t>高铁乘务</t>
  </si>
  <si>
    <t>17374635990</t>
  </si>
  <si>
    <t>20181725</t>
  </si>
  <si>
    <t>17</t>
  </si>
  <si>
    <t>25</t>
  </si>
  <si>
    <t>东安县白牙市镇景豪雍景园15栋1单元201室</t>
  </si>
  <si>
    <t>SJ20</t>
  </si>
  <si>
    <t>陈康</t>
  </si>
  <si>
    <t>建筑工程技术</t>
  </si>
  <si>
    <t>17673059992</t>
  </si>
  <si>
    <t>20181504</t>
  </si>
  <si>
    <t>15</t>
  </si>
  <si>
    <t>04</t>
  </si>
  <si>
    <t>3</t>
  </si>
  <si>
    <t>蓝山县工业一路聚福园小区202</t>
  </si>
  <si>
    <t>FG30</t>
  </si>
  <si>
    <t>彭欢喜</t>
  </si>
  <si>
    <t>湖南交通职业技术学院</t>
  </si>
  <si>
    <t>商务英语</t>
  </si>
  <si>
    <t>13826274552</t>
  </si>
  <si>
    <t>发改委（统计）民意调查中心工作人员</t>
  </si>
  <si>
    <t>20183212</t>
  </si>
  <si>
    <t>32</t>
  </si>
  <si>
    <t>12</t>
  </si>
  <si>
    <t>蓝山县古城村14组</t>
  </si>
  <si>
    <t>FG24</t>
  </si>
  <si>
    <t>虞婉麒</t>
  </si>
  <si>
    <t>衡阳师范学院南岳学院</t>
  </si>
  <si>
    <t>17872995530</t>
  </si>
  <si>
    <t>20183309</t>
  </si>
  <si>
    <t>33</t>
  </si>
  <si>
    <t>道县文化路图书馆旁</t>
  </si>
  <si>
    <t>WJY8</t>
  </si>
  <si>
    <t>郭弢</t>
  </si>
  <si>
    <t>南京艺术学院</t>
  </si>
  <si>
    <t>美术学</t>
  </si>
  <si>
    <t>18570579984</t>
  </si>
  <si>
    <t>文体广新局乡镇文教体广电事务中心工作人员一</t>
  </si>
  <si>
    <t>20182725</t>
  </si>
  <si>
    <t>郴州资兴市龙泉头</t>
  </si>
  <si>
    <t>WJY35</t>
  </si>
  <si>
    <t>吴坤</t>
  </si>
  <si>
    <t>鲁迅美术学院</t>
  </si>
  <si>
    <t>艺术设计</t>
  </si>
  <si>
    <t>15580766321</t>
  </si>
  <si>
    <t>20182822</t>
  </si>
  <si>
    <t>22</t>
  </si>
  <si>
    <t>怀化市新晃县沙洲路2号新建行宿舍201</t>
  </si>
  <si>
    <t>WJY59</t>
  </si>
  <si>
    <t>段浩</t>
  </si>
  <si>
    <t>曲阜师范大学</t>
  </si>
  <si>
    <t>书法学</t>
  </si>
  <si>
    <t>17674667957</t>
  </si>
  <si>
    <t>20182917</t>
  </si>
  <si>
    <t>蓝山县塔峰镇马道脚二巷15号</t>
  </si>
  <si>
    <t>WJY62</t>
  </si>
  <si>
    <t>张梦萍</t>
  </si>
  <si>
    <t>许昌学院</t>
  </si>
  <si>
    <t>戏剧影视文学</t>
  </si>
  <si>
    <t>17700276556</t>
  </si>
  <si>
    <t>20182919</t>
  </si>
  <si>
    <t>4</t>
  </si>
  <si>
    <t>江永县麒麟路19号</t>
  </si>
  <si>
    <t>WJY15</t>
  </si>
  <si>
    <t>何莎</t>
  </si>
  <si>
    <t>郑州轻工业大学</t>
  </si>
  <si>
    <t>18975551797</t>
  </si>
  <si>
    <t>20182801</t>
  </si>
  <si>
    <t>5</t>
  </si>
  <si>
    <t>郴州资兴罗围小学旁/罗围社区</t>
  </si>
  <si>
    <t>WJE5</t>
  </si>
  <si>
    <t>史章涛</t>
  </si>
  <si>
    <t>郴州职业技术学院</t>
  </si>
  <si>
    <t>动漫设计</t>
  </si>
  <si>
    <t>13974672900</t>
  </si>
  <si>
    <t>文体广新局乡镇文教体广电事务中心工作人员二</t>
  </si>
  <si>
    <t>20183111</t>
  </si>
  <si>
    <t>31</t>
  </si>
  <si>
    <t>蓝山塔峰镇南平西路267号/蓝山档案馆</t>
  </si>
  <si>
    <t>XCB6</t>
  </si>
  <si>
    <t>李忠仁</t>
  </si>
  <si>
    <t>湖南大学设计艺术学院</t>
  </si>
  <si>
    <t>视觉传达</t>
  </si>
  <si>
    <t>17600832625</t>
  </si>
  <si>
    <t>宣传部新闻中心工作人员</t>
  </si>
  <si>
    <t>20183425</t>
  </si>
  <si>
    <t>34</t>
  </si>
  <si>
    <t>岳阳市临湘市桃林镇万宝路6号</t>
  </si>
  <si>
    <t>XCB8</t>
  </si>
  <si>
    <t>杨熠</t>
  </si>
  <si>
    <t>云南大学</t>
  </si>
  <si>
    <t>汉语言文学</t>
  </si>
  <si>
    <t>19908490313</t>
  </si>
  <si>
    <t>20183429</t>
  </si>
  <si>
    <t>蓝山县塔峰镇美林苑二栋2单元</t>
  </si>
  <si>
    <t>XCB1</t>
  </si>
  <si>
    <t>曾静</t>
  </si>
  <si>
    <t>邵阳学院</t>
  </si>
  <si>
    <t>新闻学</t>
  </si>
  <si>
    <t>15226384307</t>
  </si>
  <si>
    <t>20183422</t>
  </si>
  <si>
    <t>蓝山楠市镇下洞村15组/毛俊水库公司</t>
  </si>
  <si>
    <t>ZF49</t>
  </si>
  <si>
    <t>谢志薇</t>
  </si>
  <si>
    <t>中南林业科技大学</t>
  </si>
  <si>
    <t>市场营销</t>
  </si>
  <si>
    <t>13237354005</t>
  </si>
  <si>
    <t>政府办禁毒委员会办公室工作人员</t>
  </si>
  <si>
    <t>20183617</t>
  </si>
  <si>
    <t>36</t>
  </si>
  <si>
    <t>郴州市安仁县万福东路292号/郴州市安仁县联通公司</t>
  </si>
  <si>
    <t>ZF15</t>
  </si>
  <si>
    <t>曾江</t>
  </si>
  <si>
    <t>深圳大学</t>
  </si>
  <si>
    <t>商务管理</t>
  </si>
  <si>
    <t>18219113659</t>
  </si>
  <si>
    <t>20183719</t>
  </si>
  <si>
    <t>37</t>
  </si>
  <si>
    <t>零陵区邮亭圩镇滑石山村门头组</t>
  </si>
  <si>
    <t>NY1</t>
  </si>
  <si>
    <t>向攀</t>
  </si>
  <si>
    <t>丽水学院</t>
  </si>
  <si>
    <t>农村区域发展</t>
  </si>
  <si>
    <t>13617434655</t>
  </si>
  <si>
    <t>农业委乡镇农业综合技术推广服务中心乡镇农技员</t>
  </si>
  <si>
    <t>20183825</t>
  </si>
  <si>
    <t>38</t>
  </si>
  <si>
    <t>龙山县西门巷45号5028房间/龙山县共青团县委</t>
  </si>
  <si>
    <t>NY6</t>
  </si>
  <si>
    <t>王志锋</t>
  </si>
  <si>
    <t>中央广播电视大学</t>
  </si>
  <si>
    <t>农业经济管理</t>
  </si>
  <si>
    <t>18273930038</t>
  </si>
  <si>
    <t>20183828</t>
  </si>
  <si>
    <t>新宁县盛德园小区B栋805</t>
  </si>
  <si>
    <t>NY10</t>
  </si>
  <si>
    <t>黄晓东</t>
  </si>
  <si>
    <t>黑龙江八一农垦大学</t>
  </si>
  <si>
    <t>农学</t>
  </si>
  <si>
    <t>18229937509</t>
  </si>
  <si>
    <t>20183903</t>
  </si>
  <si>
    <t>39</t>
  </si>
  <si>
    <t>03</t>
  </si>
  <si>
    <t>桂花新村5号</t>
  </si>
  <si>
    <t>SY3</t>
  </si>
  <si>
    <t>罗伟</t>
  </si>
  <si>
    <t>长沙理工大学</t>
  </si>
  <si>
    <t>水利水电与港航工程</t>
  </si>
  <si>
    <t>15575770015</t>
  </si>
  <si>
    <t>水利局河长制工作委员会办公室工作人员</t>
  </si>
  <si>
    <t>20183908</t>
  </si>
  <si>
    <t>临武县电力花园小区一栋/临武水电公司</t>
  </si>
  <si>
    <t>SY8</t>
  </si>
  <si>
    <t>封思阳</t>
  </si>
  <si>
    <t>湖南水利水电职业技术学院</t>
  </si>
  <si>
    <t>水利水电建筑工程</t>
  </si>
  <si>
    <t>13212695035</t>
  </si>
  <si>
    <t>20183912</t>
  </si>
  <si>
    <t>蓝山县舜峰路龙泉小区23号/县水利局</t>
  </si>
  <si>
    <t>HJC3</t>
  </si>
  <si>
    <t>唐怡歆</t>
  </si>
  <si>
    <t>长沙商贸旅游职业技术学院</t>
  </si>
  <si>
    <t>会计</t>
  </si>
  <si>
    <t>16670118325</t>
  </si>
  <si>
    <t>环卫局财务人员</t>
  </si>
  <si>
    <t>20185112</t>
  </si>
  <si>
    <t>51</t>
  </si>
  <si>
    <t>冷水滩区育才路199号潇湘明珠</t>
  </si>
  <si>
    <t>HJY3</t>
  </si>
  <si>
    <t>刘丽红</t>
  </si>
  <si>
    <t>土木工程</t>
  </si>
  <si>
    <t>18670460328</t>
  </si>
  <si>
    <t>环卫局工作人员一</t>
  </si>
  <si>
    <t>20184221</t>
  </si>
  <si>
    <t>42</t>
  </si>
  <si>
    <t>21</t>
  </si>
  <si>
    <t>蓝山县生资公司五单元301/辅仁社区</t>
  </si>
  <si>
    <t>HJE3</t>
  </si>
  <si>
    <t>陈玲艳</t>
  </si>
  <si>
    <t>湖北中医药大学</t>
  </si>
  <si>
    <t>公共事业管理</t>
  </si>
  <si>
    <t>18874679779</t>
  </si>
  <si>
    <t>环卫局工作人员二</t>
  </si>
  <si>
    <t>20184307</t>
  </si>
  <si>
    <t>43</t>
  </si>
  <si>
    <t>蓝山县水电公司家属区/中心医院医保科</t>
  </si>
  <si>
    <t>HJH5</t>
  </si>
  <si>
    <t>刘志萍</t>
  </si>
  <si>
    <t>湖南理工学院</t>
  </si>
  <si>
    <t>环境规划与管理</t>
  </si>
  <si>
    <t>环卫局化验人员</t>
  </si>
  <si>
    <t>20184321</t>
  </si>
  <si>
    <t>江永县猴岭路5号/江永县环保局</t>
  </si>
  <si>
    <t>ZX26</t>
  </si>
  <si>
    <t>周晖凯</t>
  </si>
  <si>
    <t>湖南文理学院</t>
  </si>
  <si>
    <t>自动化</t>
  </si>
  <si>
    <t>13508460787</t>
  </si>
  <si>
    <t>政协办信访办公室办公室综合</t>
  </si>
  <si>
    <t>20184013</t>
  </si>
  <si>
    <t>40</t>
  </si>
  <si>
    <t>冷水滩区长丰集团邮政银行旁</t>
  </si>
  <si>
    <t>ZX10</t>
  </si>
  <si>
    <t>封明珠</t>
  </si>
  <si>
    <t>湖南工程学院</t>
  </si>
  <si>
    <t>纺织工程</t>
  </si>
  <si>
    <t>17728910219</t>
  </si>
  <si>
    <t>20183929</t>
  </si>
  <si>
    <t>蓝山县竹市歧石脚村三组</t>
  </si>
  <si>
    <t>XC13</t>
  </si>
  <si>
    <t>郭银香</t>
  </si>
  <si>
    <t>湖南财政经济学院</t>
  </si>
  <si>
    <t>国际会计</t>
  </si>
  <si>
    <t>15842864208</t>
  </si>
  <si>
    <t>湘江源国家森林管理局财务人员</t>
  </si>
  <si>
    <t>20185025</t>
  </si>
  <si>
    <t>双牌县城南市场13栋/双牌县公路局财务室</t>
  </si>
  <si>
    <t>XC7</t>
  </si>
  <si>
    <t>吴玉兰</t>
  </si>
  <si>
    <t>经济管理与贸易</t>
  </si>
  <si>
    <t>15116575989</t>
  </si>
  <si>
    <t>20185017</t>
  </si>
  <si>
    <t>递补体检</t>
    <phoneticPr fontId="4" type="noConversion"/>
  </si>
  <si>
    <t>冷水滩梧桐街道办事处旁</t>
  </si>
  <si>
    <t>XG1</t>
  </si>
  <si>
    <t>阮坤柠</t>
  </si>
  <si>
    <t>四川农业大学</t>
  </si>
  <si>
    <t>园林技术</t>
  </si>
  <si>
    <t>13730824624</t>
  </si>
  <si>
    <t>湘江源国家森林管理局规划人员</t>
  </si>
  <si>
    <t>20184130</t>
  </si>
  <si>
    <t>41</t>
  </si>
  <si>
    <t>蓝山县所城镇所城村五组</t>
  </si>
  <si>
    <t>XG3</t>
  </si>
  <si>
    <t>李沛</t>
  </si>
  <si>
    <t>园林</t>
  </si>
  <si>
    <t>18507448821</t>
  </si>
  <si>
    <t>20184201</t>
  </si>
  <si>
    <t>宁远县桐山街49号</t>
  </si>
  <si>
    <t>XL5</t>
  </si>
  <si>
    <t>胡琳</t>
  </si>
  <si>
    <t>云南师范大学</t>
  </si>
  <si>
    <t>旅游管理与服务教育</t>
  </si>
  <si>
    <t>13348766448</t>
  </si>
  <si>
    <t>湘江源国家森林管理局旅游管理员</t>
  </si>
  <si>
    <t>20184217</t>
  </si>
  <si>
    <t>蓝山县畜牧局家属区A栋202</t>
  </si>
  <si>
    <t>XL6</t>
  </si>
  <si>
    <t>唐鸿远</t>
  </si>
  <si>
    <t>湖南学院</t>
  </si>
  <si>
    <t>旅游管理</t>
  </si>
  <si>
    <t>17769251265</t>
  </si>
  <si>
    <t>20184210</t>
  </si>
  <si>
    <t>零陵区七里店社区金阳小区26栋501</t>
  </si>
  <si>
    <t>XL11</t>
  </si>
  <si>
    <t>李真</t>
  </si>
  <si>
    <t>湖南环境生物职业技术学院</t>
  </si>
  <si>
    <t>涉外旅游</t>
  </si>
  <si>
    <t>18774663726</t>
  </si>
  <si>
    <t>20184207</t>
  </si>
  <si>
    <t>宁远县桐山街道五里桥村八组/桐山街道华重社区</t>
  </si>
  <si>
    <t>JG12</t>
  </si>
  <si>
    <t>陈星辉</t>
  </si>
  <si>
    <t>内蒙古大学</t>
  </si>
  <si>
    <t>交通工程</t>
  </si>
  <si>
    <t>17763693956</t>
  </si>
  <si>
    <t>交通局建设质量安全监督管理站工程技术人员</t>
  </si>
  <si>
    <t>20184407</t>
  </si>
  <si>
    <t>44</t>
  </si>
  <si>
    <t>道县小江口路红星新村98号</t>
  </si>
  <si>
    <t>JG8</t>
  </si>
  <si>
    <t>李华</t>
  </si>
  <si>
    <t>18397247568</t>
  </si>
  <si>
    <t>20184403</t>
  </si>
  <si>
    <t>郴州市桂东县四都镇连塘村</t>
  </si>
  <si>
    <t>JB3</t>
  </si>
  <si>
    <t>彭靖</t>
  </si>
  <si>
    <t>湖南科技学院</t>
  </si>
  <si>
    <t>15116605528</t>
  </si>
  <si>
    <t>交通局建设质量安全监督管理站办公室综合</t>
  </si>
  <si>
    <t>20184517</t>
  </si>
  <si>
    <t>45</t>
  </si>
  <si>
    <t>蓝山县广华街1号/蓝山县饮食公司</t>
  </si>
  <si>
    <t>JC5</t>
  </si>
  <si>
    <t>陈革爱</t>
  </si>
  <si>
    <t>湖南理工</t>
  </si>
  <si>
    <t>15211694508</t>
  </si>
  <si>
    <t>交通局建设质量安全监督管理站财会人员</t>
  </si>
  <si>
    <t>20185119</t>
  </si>
  <si>
    <t>蓝山县杏林苑2栋2单元1901/蓝山农行</t>
  </si>
  <si>
    <t>CY15</t>
  </si>
  <si>
    <t>蒋洪昌</t>
  </si>
  <si>
    <t>17674620919</t>
  </si>
  <si>
    <t>财政局国库集中支付中心财务人员一</t>
  </si>
  <si>
    <t>20184602</t>
  </si>
  <si>
    <t>46</t>
  </si>
  <si>
    <t>零陵区石岩头镇大乐坪村</t>
  </si>
  <si>
    <t>CY17</t>
  </si>
  <si>
    <t>卜江杰</t>
  </si>
  <si>
    <t>衡阳财经工业职业技术学院</t>
  </si>
  <si>
    <t>15243587750</t>
  </si>
  <si>
    <t>20184605</t>
  </si>
  <si>
    <t>湖南省资兴市鲤鱼江镇林海城北苑</t>
  </si>
  <si>
    <t>CY8</t>
  </si>
  <si>
    <t>钟涛</t>
  </si>
  <si>
    <t>15574873847</t>
  </si>
  <si>
    <t>20184618</t>
  </si>
  <si>
    <t>18</t>
  </si>
  <si>
    <t>江华县界牌乡界牌村界牌街</t>
  </si>
  <si>
    <t>CY28</t>
  </si>
  <si>
    <t>贺江</t>
  </si>
  <si>
    <t>怀化职业技术学院</t>
  </si>
  <si>
    <t>会计电算化</t>
  </si>
  <si>
    <t>17670522400</t>
  </si>
  <si>
    <t>20184615</t>
  </si>
  <si>
    <t>娄底市双峰县永丰镇杏林路58号</t>
  </si>
  <si>
    <t>CE47</t>
  </si>
  <si>
    <t>谢光玲</t>
  </si>
  <si>
    <t>湖南财经工业职业技术学院</t>
  </si>
  <si>
    <t>18073471374</t>
  </si>
  <si>
    <t>财政局国库集中支付中心财务人员二</t>
  </si>
  <si>
    <t>20184806</t>
  </si>
  <si>
    <t>蓝山县边贸路132号</t>
  </si>
  <si>
    <t>CE57</t>
  </si>
  <si>
    <t>于海艳</t>
  </si>
  <si>
    <t>哈尔滨理工大学</t>
  </si>
  <si>
    <t>17700746318</t>
  </si>
  <si>
    <t>20184816</t>
  </si>
  <si>
    <t>16</t>
  </si>
  <si>
    <t>蓝山县塔峰镇小吴家路68号</t>
  </si>
  <si>
    <t>CE7</t>
  </si>
  <si>
    <t>彭艳玲</t>
  </si>
  <si>
    <t>大理学院</t>
  </si>
  <si>
    <t>经济学</t>
  </si>
  <si>
    <t>18797644583</t>
  </si>
  <si>
    <t>20184825</t>
  </si>
  <si>
    <t>蓝山县杏林苑1栋3单元/中心医院</t>
  </si>
  <si>
    <t>CE33</t>
  </si>
  <si>
    <t>黄春虹</t>
  </si>
  <si>
    <t>18390978053</t>
  </si>
  <si>
    <t>20184726</t>
  </si>
  <si>
    <t>47</t>
  </si>
  <si>
    <t>26</t>
  </si>
  <si>
    <t>蓝山县南平西路正隆小区/长沙雨花区</t>
  </si>
  <si>
    <t>GYS1</t>
  </si>
  <si>
    <t>黄仕和</t>
  </si>
  <si>
    <t>岳阳职业技术学院</t>
    <phoneticPr fontId="4" type="noConversion"/>
  </si>
  <si>
    <t>软件技术</t>
    <phoneticPr fontId="4" type="noConversion"/>
  </si>
  <si>
    <t>18075516830</t>
  </si>
  <si>
    <t>广播电视台影视制作编辑</t>
  </si>
  <si>
    <t>20185723</t>
  </si>
  <si>
    <t>57</t>
  </si>
  <si>
    <t>23</t>
  </si>
  <si>
    <t>蓝山党校家属区</t>
  </si>
  <si>
    <t>GYS3</t>
  </si>
  <si>
    <t>何杨</t>
  </si>
  <si>
    <t>暨南大学</t>
  </si>
  <si>
    <t>动画</t>
  </si>
  <si>
    <t>17711766522</t>
  </si>
  <si>
    <t>20185725</t>
  </si>
  <si>
    <t>江华瑶族自治县沱江镇盛园小区/汉雅星空</t>
  </si>
  <si>
    <t>GX3</t>
  </si>
  <si>
    <t>彭庆</t>
  </si>
  <si>
    <t>湖南软件职业学院</t>
  </si>
  <si>
    <t>电子商务</t>
  </si>
  <si>
    <t>15367149065</t>
  </si>
  <si>
    <t>广播电视台新闻记者</t>
  </si>
  <si>
    <t>20185805</t>
  </si>
  <si>
    <t>58</t>
  </si>
  <si>
    <t>株洲市攸县网岭镇兴和村，现住：南平路129号/广播电视台临聘人员</t>
  </si>
  <si>
    <t>GX11</t>
  </si>
  <si>
    <t>何咪</t>
  </si>
  <si>
    <t>音乐表演</t>
  </si>
  <si>
    <t>18573448200</t>
  </si>
  <si>
    <t>20185801</t>
  </si>
  <si>
    <t>永州市双牌县信用联社</t>
    <phoneticPr fontId="4" type="noConversion"/>
  </si>
  <si>
    <t>GX9</t>
  </si>
  <si>
    <t>滕季蓉</t>
  </si>
  <si>
    <t>安徽建筑大学</t>
  </si>
  <si>
    <t>艺设</t>
  </si>
  <si>
    <t>18075824916</t>
  </si>
  <si>
    <t>20185803</t>
  </si>
  <si>
    <t>东安县广播电视台/东安县春江花苑D栋</t>
  </si>
  <si>
    <t>GX13</t>
  </si>
  <si>
    <t>柏佳妮</t>
  </si>
  <si>
    <t>湖南大众传媒职业技术学院</t>
  </si>
  <si>
    <t>新闻采编与制作</t>
  </si>
  <si>
    <t>16607462815</t>
  </si>
  <si>
    <t>20185812</t>
  </si>
  <si>
    <t>6</t>
  </si>
  <si>
    <t>9.20递补</t>
    <phoneticPr fontId="4" type="noConversion"/>
  </si>
  <si>
    <t>宁远县舜陵镇314号/中移铁通永州分公司宁远支撑中心</t>
    <phoneticPr fontId="4" type="noConversion"/>
  </si>
  <si>
    <t>WTY9</t>
  </si>
  <si>
    <t>陈心旋</t>
  </si>
  <si>
    <t>湖南化工职业技术学院</t>
  </si>
  <si>
    <t>13469396818</t>
  </si>
  <si>
    <t>乡镇人口和计划生育事务中心统计人员一</t>
  </si>
  <si>
    <t>20182328</t>
  </si>
  <si>
    <t>蓝山水电公司</t>
  </si>
  <si>
    <t>WTY4</t>
  </si>
  <si>
    <t>封朝敏</t>
  </si>
  <si>
    <t>湖南电子科技职业学院</t>
  </si>
  <si>
    <t>工程造价</t>
  </si>
  <si>
    <t>18274648288</t>
  </si>
  <si>
    <t>20182107</t>
  </si>
  <si>
    <t>蓝山县蓝城上郡（北郡）</t>
  </si>
  <si>
    <t>WTY40</t>
  </si>
  <si>
    <t>郭悦朋</t>
  </si>
  <si>
    <t>应用电子技术</t>
  </si>
  <si>
    <t>20182212</t>
  </si>
  <si>
    <t>15399859189/
13874679920</t>
    <phoneticPr fontId="4" type="noConversion"/>
  </si>
  <si>
    <t>蓝山县塔峰镇古城路66号/新田城管执法局</t>
  </si>
  <si>
    <t>WTY162</t>
  </si>
  <si>
    <t>彭佳丽</t>
  </si>
  <si>
    <t>湖南涉外经济学院</t>
  </si>
  <si>
    <t>18874679920</t>
  </si>
  <si>
    <t>20182617</t>
  </si>
  <si>
    <t>蓝山县新民路78号</t>
  </si>
  <si>
    <t>WTY133</t>
  </si>
  <si>
    <t>唐洋理</t>
  </si>
  <si>
    <t>内蒙古农业大学</t>
  </si>
  <si>
    <t>土地资源管理</t>
  </si>
  <si>
    <t>18163815718</t>
  </si>
  <si>
    <t>20182517</t>
  </si>
  <si>
    <t>隆回县桃洪西路步步高超市旁</t>
  </si>
  <si>
    <t>WTE5</t>
  </si>
  <si>
    <t>罗园</t>
  </si>
  <si>
    <t>13217343400</t>
  </si>
  <si>
    <t>乡镇人口和计划生育事务中心统计员二</t>
  </si>
  <si>
    <t>20182716</t>
  </si>
  <si>
    <t>蓝山县月形岭四栋一单元</t>
  </si>
  <si>
    <t>WL20</t>
  </si>
  <si>
    <t>彭小菊</t>
  </si>
  <si>
    <t>湘南学院</t>
  </si>
  <si>
    <t>临床医学</t>
  </si>
  <si>
    <t>18797738274</t>
  </si>
  <si>
    <t>乡镇卫生院临床</t>
  </si>
  <si>
    <t>20185207</t>
  </si>
  <si>
    <t>52</t>
  </si>
  <si>
    <t>新田县茂家乡石坠村/蓝山县逸品蓝山1栋2单元1505</t>
  </si>
  <si>
    <t>WL38</t>
  </si>
  <si>
    <t>唐文</t>
  </si>
  <si>
    <t>河北医科大学</t>
  </si>
  <si>
    <t>15874693773</t>
  </si>
  <si>
    <t>20185226</t>
  </si>
  <si>
    <t>蓝山县财鑫苑/祠市卫生院</t>
  </si>
  <si>
    <t>WL15</t>
  </si>
  <si>
    <t>黄蜀莉</t>
  </si>
  <si>
    <t>益阳医学高等专科学院</t>
  </si>
  <si>
    <t>18274648484</t>
  </si>
  <si>
    <t>20185123</t>
  </si>
  <si>
    <t>蓝山县古城路117号/太平卫生院</t>
  </si>
  <si>
    <t>WL25</t>
  </si>
  <si>
    <t>刘萍</t>
  </si>
  <si>
    <t>南华大学</t>
  </si>
  <si>
    <t>18974670466</t>
  </si>
  <si>
    <t>20185212</t>
  </si>
  <si>
    <t>所城镇林布村11组/永州湘南医院</t>
  </si>
  <si>
    <t>WL8</t>
  </si>
  <si>
    <t>邝冬玲</t>
  </si>
  <si>
    <t>15907488890</t>
  </si>
  <si>
    <t>20185127</t>
  </si>
  <si>
    <t>7</t>
  </si>
  <si>
    <t>蓝山县塔峰镇牛栏塘村8组/土市卫生院</t>
  </si>
  <si>
    <t>WL30</t>
  </si>
  <si>
    <t>段丽娜</t>
  </si>
  <si>
    <t>长沙医学院</t>
  </si>
  <si>
    <t>15869956032</t>
  </si>
  <si>
    <t>20185228</t>
  </si>
  <si>
    <t>8</t>
  </si>
  <si>
    <t>蓝山御林院（苗圃）1栋201/洪观卫生院</t>
  </si>
  <si>
    <t>WZ4</t>
  </si>
  <si>
    <t>黄夏菊</t>
  </si>
  <si>
    <t>湖南中医药高等专科学院</t>
  </si>
  <si>
    <t>康复治疗</t>
  </si>
  <si>
    <t>15074644502</t>
  </si>
  <si>
    <t>乡镇卫生院中医</t>
  </si>
  <si>
    <t>20185304</t>
  </si>
  <si>
    <t>53</t>
  </si>
  <si>
    <t>蓝山南平路132号/楠市卫生院</t>
  </si>
  <si>
    <t>WZ1</t>
  </si>
  <si>
    <t>贺楚蓓</t>
  </si>
  <si>
    <t>中医学</t>
  </si>
  <si>
    <t>15074695096</t>
  </si>
  <si>
    <t>20185301</t>
  </si>
  <si>
    <t>蓝山东方大道承阳毛织厂对面</t>
  </si>
  <si>
    <t>WJ21</t>
  </si>
  <si>
    <t>许铭炜</t>
  </si>
  <si>
    <t>医学检验</t>
  </si>
  <si>
    <t>17680495764</t>
  </si>
  <si>
    <t>乡镇卫生院检验</t>
  </si>
  <si>
    <t>20185326</t>
  </si>
  <si>
    <t>新宁县圆艺小区2栋208</t>
  </si>
  <si>
    <t>WJ5</t>
  </si>
  <si>
    <t>黄艳</t>
  </si>
  <si>
    <t>15116543278</t>
  </si>
  <si>
    <t>20185330</t>
  </si>
  <si>
    <t>宁远县舜陵镇铂富广场住户楼22楼203/所城镇卫生院</t>
  </si>
  <si>
    <t>WJ16</t>
  </si>
  <si>
    <t>彭娜</t>
  </si>
  <si>
    <t>吉林医药学院</t>
  </si>
  <si>
    <t>13147763828</t>
  </si>
  <si>
    <t>20185322</t>
  </si>
  <si>
    <t>蓝山县东村二组/广州市宝迪科技公司</t>
  </si>
  <si>
    <t>WH30</t>
  </si>
  <si>
    <t>彭美丽</t>
  </si>
  <si>
    <t>护理</t>
  </si>
  <si>
    <t>13787672144</t>
  </si>
  <si>
    <t>乡镇卫生院护理</t>
  </si>
  <si>
    <t>20185429</t>
  </si>
  <si>
    <t>54</t>
  </si>
  <si>
    <t>蓝山县塔峰镇古城村十三组/中西结合医院</t>
  </si>
  <si>
    <t>WH15</t>
  </si>
  <si>
    <t>古宪竹</t>
  </si>
  <si>
    <t>18074610287</t>
  </si>
  <si>
    <t>20185414</t>
  </si>
  <si>
    <t>蓝山县塔峰镇月形岭8栋二单元302房</t>
  </si>
  <si>
    <t>WH75</t>
  </si>
  <si>
    <t>徐丽华</t>
  </si>
  <si>
    <t>13467462886</t>
  </si>
  <si>
    <t>20185614</t>
  </si>
  <si>
    <t>56</t>
  </si>
  <si>
    <t>蓝山县塔峰镇桂花新村2号/太平乡太平村1组</t>
  </si>
  <si>
    <t>WH14</t>
  </si>
  <si>
    <t>李琪</t>
  </si>
  <si>
    <t>13787463257</t>
  </si>
  <si>
    <t>20185406</t>
  </si>
  <si>
    <t>蓝山县广华街6号/早禾卫生院</t>
  </si>
  <si>
    <t>WH78</t>
  </si>
  <si>
    <t>钟慧萍</t>
  </si>
  <si>
    <t>18307473658</t>
  </si>
  <si>
    <t>20185617</t>
  </si>
  <si>
    <t>复检合格</t>
    <phoneticPr fontId="4" type="noConversion"/>
  </si>
  <si>
    <t>蓝山县太平乡钟家坊村3组</t>
  </si>
  <si>
    <t>WH28</t>
  </si>
  <si>
    <t>张彩霞</t>
  </si>
  <si>
    <t>18974692967</t>
  </si>
  <si>
    <t>20185426</t>
  </si>
  <si>
    <t>蓝山县火市乡排下村/中西结合医院</t>
  </si>
  <si>
    <t>WH64</t>
  </si>
  <si>
    <t>冯舒倩</t>
  </si>
  <si>
    <t>15575303168</t>
  </si>
  <si>
    <t>20185603</t>
  </si>
  <si>
    <t>蓝山县桂花新村6栋1单元302室</t>
  </si>
  <si>
    <t>WH3</t>
  </si>
  <si>
    <t>郑艳婷</t>
  </si>
  <si>
    <t>13787670208</t>
  </si>
  <si>
    <t>20185403</t>
  </si>
  <si>
    <t>9</t>
  </si>
  <si>
    <t>蓝山县人民医院家属区/中心医院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</si>
</sst>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12"/>
      <color indexed="8"/>
      <name val="宋体"/>
      <charset val="134"/>
    </font>
    <font>
      <sz val="9"/>
      <name val="宋体"/>
      <family val="2"/>
      <charset val="134"/>
      <scheme val="minor"/>
    </font>
    <font>
      <sz val="16"/>
      <name val="黑体"/>
      <family val="3"/>
      <charset val="134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charset val="134"/>
    </font>
    <font>
      <sz val="12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charset val="134"/>
    </font>
    <font>
      <sz val="10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49" fontId="9" fillId="0" borderId="2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176" fontId="6" fillId="0" borderId="3" xfId="0" applyNumberFormat="1" applyFont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176" fontId="1" fillId="0" borderId="0" xfId="0" applyNumberFormat="1" applyFont="1" applyBorder="1">
      <alignment vertical="center"/>
    </xf>
    <xf numFmtId="49" fontId="1" fillId="0" borderId="0" xfId="0" applyNumberFormat="1" applyFont="1" applyBorder="1">
      <alignment vertical="center"/>
    </xf>
    <xf numFmtId="49" fontId="9" fillId="0" borderId="0" xfId="0" applyNumberFormat="1" applyFont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94"/>
  <sheetViews>
    <sheetView tabSelected="1" workbookViewId="0">
      <selection activeCell="Z9" sqref="Z9"/>
    </sheetView>
  </sheetViews>
  <sheetFormatPr defaultRowHeight="35.1" customHeight="1"/>
  <cols>
    <col min="1" max="1" width="3.5" style="1" bestFit="1" customWidth="1"/>
    <col min="2" max="2" width="6" style="1" customWidth="1"/>
    <col min="3" max="3" width="7.625" style="1" customWidth="1"/>
    <col min="4" max="4" width="3.625" style="1" customWidth="1"/>
    <col min="5" max="5" width="5.25" style="1" customWidth="1"/>
    <col min="6" max="6" width="16.875" style="35" customWidth="1"/>
    <col min="7" max="7" width="14.5" style="36" customWidth="1"/>
    <col min="8" max="8" width="24" style="36" bestFit="1" customWidth="1"/>
    <col min="9" max="9" width="9.125" style="37" hidden="1" customWidth="1"/>
    <col min="10" max="11" width="4.75" style="37" hidden="1" customWidth="1"/>
    <col min="12" max="13" width="7.5" style="38" hidden="1" customWidth="1"/>
    <col min="14" max="14" width="7.5" style="39" hidden="1" customWidth="1"/>
    <col min="15" max="15" width="7.75" style="39" hidden="1" customWidth="1"/>
    <col min="16" max="16" width="7.5" style="39" hidden="1" customWidth="1"/>
    <col min="17" max="17" width="5.25" style="40" hidden="1" customWidth="1"/>
    <col min="18" max="18" width="12.75" style="1" hidden="1" customWidth="1"/>
    <col min="19" max="19" width="5.25" style="40" hidden="1" customWidth="1"/>
    <col min="20" max="20" width="5.125" style="36" hidden="1" customWidth="1"/>
    <col min="21" max="21" width="4.875" style="1" hidden="1" customWidth="1"/>
    <col min="22" max="22" width="25.875" style="41" hidden="1" customWidth="1"/>
    <col min="23" max="16384" width="9" style="1"/>
  </cols>
  <sheetData>
    <row r="1" spans="1:22" ht="35.1" customHeight="1">
      <c r="B1" s="47" t="s">
        <v>0</v>
      </c>
      <c r="C1" s="47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</row>
    <row r="2" spans="1:22" ht="36" customHeight="1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6" t="s">
        <v>6</v>
      </c>
      <c r="G2" s="6" t="s">
        <v>7</v>
      </c>
      <c r="H2" s="8" t="s">
        <v>9</v>
      </c>
      <c r="I2" s="9" t="s">
        <v>10</v>
      </c>
      <c r="J2" s="9" t="s">
        <v>11</v>
      </c>
      <c r="K2" s="9" t="s">
        <v>12</v>
      </c>
      <c r="L2" s="10" t="s">
        <v>13</v>
      </c>
      <c r="M2" s="10" t="s">
        <v>14</v>
      </c>
      <c r="N2" s="11" t="s">
        <v>15</v>
      </c>
      <c r="O2" s="11" t="s">
        <v>16</v>
      </c>
      <c r="P2" s="11" t="s">
        <v>17</v>
      </c>
      <c r="Q2" s="12" t="s">
        <v>18</v>
      </c>
      <c r="R2" s="7" t="s">
        <v>8</v>
      </c>
      <c r="S2" s="12" t="s">
        <v>19</v>
      </c>
      <c r="T2" s="13"/>
      <c r="U2" s="14" t="s">
        <v>20</v>
      </c>
      <c r="V2" s="7" t="s">
        <v>21</v>
      </c>
    </row>
    <row r="3" spans="1:22" ht="27" customHeight="1">
      <c r="A3" s="15">
        <v>1</v>
      </c>
      <c r="B3" s="15" t="s">
        <v>22</v>
      </c>
      <c r="C3" s="15" t="s">
        <v>23</v>
      </c>
      <c r="D3" s="15" t="s">
        <v>24</v>
      </c>
      <c r="E3" s="15" t="s">
        <v>25</v>
      </c>
      <c r="F3" s="16" t="s">
        <v>26</v>
      </c>
      <c r="G3" s="17" t="s">
        <v>27</v>
      </c>
      <c r="H3" s="18" t="s">
        <v>29</v>
      </c>
      <c r="I3" s="12" t="s">
        <v>30</v>
      </c>
      <c r="J3" s="12" t="s">
        <v>31</v>
      </c>
      <c r="K3" s="12" t="s">
        <v>32</v>
      </c>
      <c r="L3" s="19">
        <v>55.5</v>
      </c>
      <c r="M3" s="11">
        <f t="shared" ref="M3:M63" si="0">L3*0.6</f>
        <v>33.299999999999997</v>
      </c>
      <c r="N3" s="20">
        <v>72.8</v>
      </c>
      <c r="O3" s="20">
        <f t="shared" ref="O3:O48" si="1">N3*0.4</f>
        <v>29.12</v>
      </c>
      <c r="P3" s="20">
        <f t="shared" ref="P3:P48" si="2">M3+O3</f>
        <v>62.42</v>
      </c>
      <c r="Q3" s="5" t="s">
        <v>33</v>
      </c>
      <c r="R3" s="5" t="s">
        <v>28</v>
      </c>
      <c r="S3" s="5">
        <v>1</v>
      </c>
      <c r="T3" s="18"/>
      <c r="U3" s="21" t="s">
        <v>34</v>
      </c>
      <c r="V3" s="22" t="s">
        <v>35</v>
      </c>
    </row>
    <row r="4" spans="1:22" ht="27" customHeight="1">
      <c r="A4" s="15">
        <v>2</v>
      </c>
      <c r="B4" s="15" t="s">
        <v>36</v>
      </c>
      <c r="C4" s="15" t="s">
        <v>37</v>
      </c>
      <c r="D4" s="15" t="s">
        <v>38</v>
      </c>
      <c r="E4" s="15" t="s">
        <v>39</v>
      </c>
      <c r="F4" s="23" t="s">
        <v>40</v>
      </c>
      <c r="G4" s="24" t="s">
        <v>41</v>
      </c>
      <c r="H4" s="18" t="s">
        <v>43</v>
      </c>
      <c r="I4" s="12" t="s">
        <v>44</v>
      </c>
      <c r="J4" s="12" t="s">
        <v>45</v>
      </c>
      <c r="K4" s="12" t="s">
        <v>46</v>
      </c>
      <c r="L4" s="19">
        <v>56</v>
      </c>
      <c r="M4" s="11">
        <f t="shared" si="0"/>
        <v>33.6</v>
      </c>
      <c r="N4" s="20">
        <v>71.599999999999994</v>
      </c>
      <c r="O4" s="20">
        <f t="shared" si="1"/>
        <v>28.64</v>
      </c>
      <c r="P4" s="20">
        <f t="shared" si="2"/>
        <v>62.24</v>
      </c>
      <c r="Q4" s="5" t="s">
        <v>33</v>
      </c>
      <c r="R4" s="5" t="s">
        <v>42</v>
      </c>
      <c r="S4" s="5">
        <v>1</v>
      </c>
      <c r="T4" s="18"/>
      <c r="U4" s="21" t="s">
        <v>34</v>
      </c>
      <c r="V4" s="22" t="s">
        <v>47</v>
      </c>
    </row>
    <row r="5" spans="1:22" ht="27" customHeight="1">
      <c r="A5" s="15">
        <v>3</v>
      </c>
      <c r="B5" s="15" t="s">
        <v>48</v>
      </c>
      <c r="C5" s="15" t="s">
        <v>49</v>
      </c>
      <c r="D5" s="15" t="s">
        <v>38</v>
      </c>
      <c r="E5" s="15" t="s">
        <v>25</v>
      </c>
      <c r="F5" s="23" t="s">
        <v>50</v>
      </c>
      <c r="G5" s="24" t="s">
        <v>51</v>
      </c>
      <c r="H5" s="18" t="s">
        <v>53</v>
      </c>
      <c r="I5" s="12" t="s">
        <v>54</v>
      </c>
      <c r="J5" s="12" t="s">
        <v>55</v>
      </c>
      <c r="K5" s="12" t="s">
        <v>56</v>
      </c>
      <c r="L5" s="19">
        <v>44</v>
      </c>
      <c r="M5" s="19">
        <f>L5*0.6</f>
        <v>26.4</v>
      </c>
      <c r="N5" s="20">
        <v>75.400000000000006</v>
      </c>
      <c r="O5" s="20">
        <f>N5*0.4</f>
        <v>30.160000000000004</v>
      </c>
      <c r="P5" s="20">
        <f>M5+O5</f>
        <v>56.56</v>
      </c>
      <c r="Q5" s="5" t="s">
        <v>33</v>
      </c>
      <c r="R5" s="5" t="s">
        <v>52</v>
      </c>
      <c r="S5" s="45">
        <v>2</v>
      </c>
      <c r="T5" s="18"/>
      <c r="U5" s="21" t="s">
        <v>34</v>
      </c>
      <c r="V5" s="22" t="s">
        <v>57</v>
      </c>
    </row>
    <row r="6" spans="1:22" ht="27" customHeight="1">
      <c r="A6" s="15">
        <v>4</v>
      </c>
      <c r="B6" s="15" t="s">
        <v>58</v>
      </c>
      <c r="C6" s="15" t="s">
        <v>59</v>
      </c>
      <c r="D6" s="15" t="s">
        <v>38</v>
      </c>
      <c r="E6" s="15" t="s">
        <v>25</v>
      </c>
      <c r="F6" s="16" t="s">
        <v>60</v>
      </c>
      <c r="G6" s="17" t="s">
        <v>61</v>
      </c>
      <c r="H6" s="18" t="s">
        <v>53</v>
      </c>
      <c r="I6" s="12" t="s">
        <v>63</v>
      </c>
      <c r="J6" s="12" t="s">
        <v>64</v>
      </c>
      <c r="K6" s="12" t="s">
        <v>65</v>
      </c>
      <c r="L6" s="19">
        <v>44.5</v>
      </c>
      <c r="M6" s="19">
        <f>L6*0.6</f>
        <v>26.7</v>
      </c>
      <c r="N6" s="20">
        <v>74</v>
      </c>
      <c r="O6" s="20">
        <f>N6*0.4</f>
        <v>29.6</v>
      </c>
      <c r="P6" s="20">
        <f>M6+O6</f>
        <v>56.3</v>
      </c>
      <c r="Q6" s="5" t="s">
        <v>66</v>
      </c>
      <c r="R6" s="5" t="s">
        <v>62</v>
      </c>
      <c r="S6" s="45"/>
      <c r="T6" s="18"/>
      <c r="U6" s="21" t="s">
        <v>34</v>
      </c>
      <c r="V6" s="22" t="s">
        <v>67</v>
      </c>
    </row>
    <row r="7" spans="1:22" ht="27" customHeight="1">
      <c r="A7" s="15">
        <v>5</v>
      </c>
      <c r="B7" s="15" t="s">
        <v>68</v>
      </c>
      <c r="C7" s="25" t="s">
        <v>69</v>
      </c>
      <c r="D7" s="15" t="s">
        <v>38</v>
      </c>
      <c r="E7" s="15" t="s">
        <v>25</v>
      </c>
      <c r="F7" s="23" t="s">
        <v>40</v>
      </c>
      <c r="G7" s="24" t="s">
        <v>70</v>
      </c>
      <c r="H7" s="26" t="s">
        <v>72</v>
      </c>
      <c r="I7" s="12" t="s">
        <v>73</v>
      </c>
      <c r="J7" s="12" t="s">
        <v>74</v>
      </c>
      <c r="K7" s="12" t="s">
        <v>75</v>
      </c>
      <c r="L7" s="19">
        <v>49.5</v>
      </c>
      <c r="M7" s="11">
        <f t="shared" si="0"/>
        <v>29.7</v>
      </c>
      <c r="N7" s="20">
        <v>73.8</v>
      </c>
      <c r="O7" s="20">
        <f t="shared" si="1"/>
        <v>29.52</v>
      </c>
      <c r="P7" s="20">
        <f t="shared" si="2"/>
        <v>59.22</v>
      </c>
      <c r="Q7" s="5" t="s">
        <v>76</v>
      </c>
      <c r="R7" s="5" t="s">
        <v>71</v>
      </c>
      <c r="S7" s="5">
        <v>1</v>
      </c>
      <c r="T7" s="18"/>
      <c r="U7" s="21" t="s">
        <v>77</v>
      </c>
      <c r="V7" s="22" t="s">
        <v>78</v>
      </c>
    </row>
    <row r="8" spans="1:22" ht="27" customHeight="1">
      <c r="A8" s="15">
        <v>6</v>
      </c>
      <c r="B8" s="15" t="s">
        <v>79</v>
      </c>
      <c r="C8" s="15" t="s">
        <v>80</v>
      </c>
      <c r="D8" s="15" t="s">
        <v>24</v>
      </c>
      <c r="E8" s="15" t="s">
        <v>39</v>
      </c>
      <c r="F8" s="23" t="s">
        <v>81</v>
      </c>
      <c r="G8" s="24" t="s">
        <v>82</v>
      </c>
      <c r="H8" s="26" t="s">
        <v>84</v>
      </c>
      <c r="I8" s="12" t="s">
        <v>85</v>
      </c>
      <c r="J8" s="12" t="s">
        <v>86</v>
      </c>
      <c r="K8" s="12" t="s">
        <v>45</v>
      </c>
      <c r="L8" s="19">
        <v>54.5</v>
      </c>
      <c r="M8" s="11">
        <f t="shared" si="0"/>
        <v>32.699999999999996</v>
      </c>
      <c r="N8" s="20">
        <v>77</v>
      </c>
      <c r="O8" s="20">
        <f t="shared" si="1"/>
        <v>30.8</v>
      </c>
      <c r="P8" s="20">
        <f t="shared" si="2"/>
        <v>63.5</v>
      </c>
      <c r="Q8" s="5" t="s">
        <v>33</v>
      </c>
      <c r="R8" s="5" t="s">
        <v>83</v>
      </c>
      <c r="S8" s="5">
        <v>1</v>
      </c>
      <c r="T8" s="18"/>
      <c r="U8" s="21" t="s">
        <v>34</v>
      </c>
      <c r="V8" s="22" t="s">
        <v>87</v>
      </c>
    </row>
    <row r="9" spans="1:22" ht="27" customHeight="1">
      <c r="A9" s="15">
        <v>7</v>
      </c>
      <c r="B9" s="15" t="s">
        <v>88</v>
      </c>
      <c r="C9" s="15" t="s">
        <v>89</v>
      </c>
      <c r="D9" s="15" t="s">
        <v>38</v>
      </c>
      <c r="E9" s="15" t="s">
        <v>25</v>
      </c>
      <c r="F9" s="16" t="s">
        <v>90</v>
      </c>
      <c r="G9" s="17" t="s">
        <v>91</v>
      </c>
      <c r="H9" s="18" t="s">
        <v>93</v>
      </c>
      <c r="I9" s="12" t="s">
        <v>94</v>
      </c>
      <c r="J9" s="12" t="s">
        <v>46</v>
      </c>
      <c r="K9" s="12" t="s">
        <v>95</v>
      </c>
      <c r="L9" s="19">
        <v>67</v>
      </c>
      <c r="M9" s="11">
        <f t="shared" si="0"/>
        <v>40.199999999999996</v>
      </c>
      <c r="N9" s="20">
        <v>76.2</v>
      </c>
      <c r="O9" s="20">
        <f t="shared" si="1"/>
        <v>30.480000000000004</v>
      </c>
      <c r="P9" s="20">
        <f t="shared" si="2"/>
        <v>70.680000000000007</v>
      </c>
      <c r="Q9" s="5" t="s">
        <v>33</v>
      </c>
      <c r="R9" s="5" t="s">
        <v>92</v>
      </c>
      <c r="S9" s="5">
        <v>1</v>
      </c>
      <c r="T9" s="18"/>
      <c r="U9" s="21" t="s">
        <v>34</v>
      </c>
      <c r="V9" s="22" t="s">
        <v>96</v>
      </c>
    </row>
    <row r="10" spans="1:22" ht="27" customHeight="1">
      <c r="A10" s="15">
        <v>8</v>
      </c>
      <c r="B10" s="15" t="s">
        <v>97</v>
      </c>
      <c r="C10" s="15" t="s">
        <v>98</v>
      </c>
      <c r="D10" s="15" t="s">
        <v>38</v>
      </c>
      <c r="E10" s="15" t="s">
        <v>39</v>
      </c>
      <c r="F10" s="23" t="s">
        <v>99</v>
      </c>
      <c r="G10" s="24" t="s">
        <v>100</v>
      </c>
      <c r="H10" s="18" t="s">
        <v>102</v>
      </c>
      <c r="I10" s="12" t="s">
        <v>103</v>
      </c>
      <c r="J10" s="12" t="s">
        <v>46</v>
      </c>
      <c r="K10" s="12" t="s">
        <v>75</v>
      </c>
      <c r="L10" s="19">
        <v>44.5</v>
      </c>
      <c r="M10" s="11">
        <f t="shared" si="0"/>
        <v>26.7</v>
      </c>
      <c r="N10" s="20">
        <v>79.900000000000006</v>
      </c>
      <c r="O10" s="20">
        <f t="shared" si="1"/>
        <v>31.960000000000004</v>
      </c>
      <c r="P10" s="20">
        <f t="shared" si="2"/>
        <v>58.660000000000004</v>
      </c>
      <c r="Q10" s="5" t="s">
        <v>33</v>
      </c>
      <c r="R10" s="5" t="s">
        <v>101</v>
      </c>
      <c r="S10" s="5">
        <v>1</v>
      </c>
      <c r="T10" s="18"/>
      <c r="U10" s="21" t="s">
        <v>34</v>
      </c>
      <c r="V10" s="22" t="s">
        <v>104</v>
      </c>
    </row>
    <row r="11" spans="1:22" ht="27" customHeight="1">
      <c r="A11" s="15">
        <v>9</v>
      </c>
      <c r="B11" s="15" t="s">
        <v>105</v>
      </c>
      <c r="C11" s="15" t="s">
        <v>106</v>
      </c>
      <c r="D11" s="15" t="s">
        <v>38</v>
      </c>
      <c r="E11" s="15" t="s">
        <v>39</v>
      </c>
      <c r="F11" s="16" t="s">
        <v>107</v>
      </c>
      <c r="G11" s="17" t="s">
        <v>108</v>
      </c>
      <c r="H11" s="18" t="s">
        <v>110</v>
      </c>
      <c r="I11" s="12" t="s">
        <v>111</v>
      </c>
      <c r="J11" s="12" t="s">
        <v>112</v>
      </c>
      <c r="K11" s="12" t="s">
        <v>113</v>
      </c>
      <c r="L11" s="19">
        <v>66</v>
      </c>
      <c r="M11" s="11">
        <f>L11*0.6</f>
        <v>39.6</v>
      </c>
      <c r="N11" s="20">
        <v>72</v>
      </c>
      <c r="O11" s="20">
        <f>N11*0.4</f>
        <v>28.8</v>
      </c>
      <c r="P11" s="20">
        <f>M11+O11</f>
        <v>68.400000000000006</v>
      </c>
      <c r="Q11" s="5" t="s">
        <v>33</v>
      </c>
      <c r="R11" s="5" t="s">
        <v>109</v>
      </c>
      <c r="S11" s="45">
        <v>2</v>
      </c>
      <c r="T11" s="18"/>
      <c r="U11" s="21" t="s">
        <v>34</v>
      </c>
      <c r="V11" s="22" t="s">
        <v>114</v>
      </c>
    </row>
    <row r="12" spans="1:22" ht="27" customHeight="1">
      <c r="A12" s="15">
        <v>10</v>
      </c>
      <c r="B12" s="15" t="s">
        <v>115</v>
      </c>
      <c r="C12" s="15" t="s">
        <v>116</v>
      </c>
      <c r="D12" s="15" t="s">
        <v>24</v>
      </c>
      <c r="E12" s="15" t="s">
        <v>25</v>
      </c>
      <c r="F12" s="16" t="s">
        <v>117</v>
      </c>
      <c r="G12" s="17" t="s">
        <v>118</v>
      </c>
      <c r="H12" s="18" t="s">
        <v>110</v>
      </c>
      <c r="I12" s="12" t="s">
        <v>120</v>
      </c>
      <c r="J12" s="12" t="s">
        <v>113</v>
      </c>
      <c r="K12" s="12" t="s">
        <v>121</v>
      </c>
      <c r="L12" s="19">
        <v>49</v>
      </c>
      <c r="M12" s="11">
        <f>L12*0.6</f>
        <v>29.4</v>
      </c>
      <c r="N12" s="20">
        <v>73.599999999999994</v>
      </c>
      <c r="O12" s="20">
        <f>N12*0.4</f>
        <v>29.439999999999998</v>
      </c>
      <c r="P12" s="20">
        <f>M12+O12</f>
        <v>58.839999999999996</v>
      </c>
      <c r="Q12" s="5" t="s">
        <v>66</v>
      </c>
      <c r="R12" s="5" t="s">
        <v>119</v>
      </c>
      <c r="S12" s="45"/>
      <c r="T12" s="18"/>
      <c r="U12" s="21" t="s">
        <v>34</v>
      </c>
      <c r="V12" s="22" t="s">
        <v>122</v>
      </c>
    </row>
    <row r="13" spans="1:22" ht="27" customHeight="1">
      <c r="A13" s="15">
        <v>11</v>
      </c>
      <c r="B13" s="15" t="s">
        <v>123</v>
      </c>
      <c r="C13" s="15" t="s">
        <v>124</v>
      </c>
      <c r="D13" s="15" t="s">
        <v>125</v>
      </c>
      <c r="E13" s="15" t="s">
        <v>25</v>
      </c>
      <c r="F13" s="23" t="s">
        <v>126</v>
      </c>
      <c r="G13" s="24" t="s">
        <v>127</v>
      </c>
      <c r="H13" s="18" t="s">
        <v>129</v>
      </c>
      <c r="I13" s="12" t="s">
        <v>130</v>
      </c>
      <c r="J13" s="12" t="s">
        <v>131</v>
      </c>
      <c r="K13" s="12" t="s">
        <v>132</v>
      </c>
      <c r="L13" s="19">
        <v>39.5</v>
      </c>
      <c r="M13" s="11">
        <f t="shared" si="0"/>
        <v>23.7</v>
      </c>
      <c r="N13" s="20">
        <v>75.3</v>
      </c>
      <c r="O13" s="20">
        <f t="shared" si="1"/>
        <v>30.12</v>
      </c>
      <c r="P13" s="20">
        <f t="shared" si="2"/>
        <v>53.82</v>
      </c>
      <c r="Q13" s="5" t="s">
        <v>33</v>
      </c>
      <c r="R13" s="5" t="s">
        <v>128</v>
      </c>
      <c r="S13" s="27" t="s">
        <v>33</v>
      </c>
      <c r="T13" s="18"/>
      <c r="U13" s="21" t="s">
        <v>34</v>
      </c>
      <c r="V13" s="22" t="s">
        <v>133</v>
      </c>
    </row>
    <row r="14" spans="1:22" ht="27" customHeight="1">
      <c r="A14" s="15">
        <v>12</v>
      </c>
      <c r="B14" s="15" t="s">
        <v>134</v>
      </c>
      <c r="C14" s="15" t="s">
        <v>135</v>
      </c>
      <c r="D14" s="15" t="s">
        <v>24</v>
      </c>
      <c r="E14" s="15" t="s">
        <v>39</v>
      </c>
      <c r="F14" s="23" t="s">
        <v>136</v>
      </c>
      <c r="G14" s="24" t="s">
        <v>137</v>
      </c>
      <c r="H14" s="18" t="s">
        <v>139</v>
      </c>
      <c r="I14" s="12" t="s">
        <v>140</v>
      </c>
      <c r="J14" s="12" t="s">
        <v>141</v>
      </c>
      <c r="K14" s="12" t="s">
        <v>31</v>
      </c>
      <c r="L14" s="19">
        <v>35.5</v>
      </c>
      <c r="M14" s="11">
        <f t="shared" si="0"/>
        <v>21.3</v>
      </c>
      <c r="N14" s="20">
        <v>73.3</v>
      </c>
      <c r="O14" s="20">
        <f t="shared" si="1"/>
        <v>29.32</v>
      </c>
      <c r="P14" s="20">
        <f t="shared" si="2"/>
        <v>50.620000000000005</v>
      </c>
      <c r="Q14" s="5" t="s">
        <v>33</v>
      </c>
      <c r="R14" s="5" t="s">
        <v>138</v>
      </c>
      <c r="S14" s="5">
        <v>1</v>
      </c>
      <c r="T14" s="18"/>
      <c r="U14" s="21" t="s">
        <v>34</v>
      </c>
      <c r="V14" s="22" t="s">
        <v>142</v>
      </c>
    </row>
    <row r="15" spans="1:22" ht="27" customHeight="1">
      <c r="A15" s="15">
        <v>13</v>
      </c>
      <c r="B15" s="15" t="s">
        <v>143</v>
      </c>
      <c r="C15" s="25" t="s">
        <v>144</v>
      </c>
      <c r="D15" s="25" t="s">
        <v>38</v>
      </c>
      <c r="E15" s="25" t="s">
        <v>25</v>
      </c>
      <c r="F15" s="23" t="s">
        <v>145</v>
      </c>
      <c r="G15" s="24" t="s">
        <v>146</v>
      </c>
      <c r="H15" s="18" t="s">
        <v>148</v>
      </c>
      <c r="I15" s="12" t="s">
        <v>149</v>
      </c>
      <c r="J15" s="12" t="s">
        <v>141</v>
      </c>
      <c r="K15" s="12" t="s">
        <v>113</v>
      </c>
      <c r="L15" s="19">
        <v>49</v>
      </c>
      <c r="M15" s="11">
        <f t="shared" si="0"/>
        <v>29.4</v>
      </c>
      <c r="N15" s="20">
        <v>75</v>
      </c>
      <c r="O15" s="20">
        <f t="shared" si="1"/>
        <v>30</v>
      </c>
      <c r="P15" s="20">
        <f t="shared" si="2"/>
        <v>59.4</v>
      </c>
      <c r="Q15" s="5" t="s">
        <v>33</v>
      </c>
      <c r="R15" s="28" t="s">
        <v>147</v>
      </c>
      <c r="S15" s="5">
        <v>1</v>
      </c>
      <c r="T15" s="18"/>
      <c r="U15" s="21" t="s">
        <v>34</v>
      </c>
      <c r="V15" s="22" t="s">
        <v>150</v>
      </c>
    </row>
    <row r="16" spans="1:22" ht="27" customHeight="1">
      <c r="A16" s="15">
        <v>14</v>
      </c>
      <c r="B16" s="15" t="s">
        <v>151</v>
      </c>
      <c r="C16" s="15" t="s">
        <v>152</v>
      </c>
      <c r="D16" s="15" t="s">
        <v>24</v>
      </c>
      <c r="E16" s="15" t="s">
        <v>25</v>
      </c>
      <c r="F16" s="23" t="s">
        <v>153</v>
      </c>
      <c r="G16" s="24" t="s">
        <v>154</v>
      </c>
      <c r="H16" s="26" t="s">
        <v>156</v>
      </c>
      <c r="I16" s="12" t="s">
        <v>157</v>
      </c>
      <c r="J16" s="12" t="s">
        <v>141</v>
      </c>
      <c r="K16" s="12" t="s">
        <v>158</v>
      </c>
      <c r="L16" s="19">
        <v>47.5</v>
      </c>
      <c r="M16" s="11">
        <f t="shared" si="0"/>
        <v>28.5</v>
      </c>
      <c r="N16" s="20">
        <v>80.5</v>
      </c>
      <c r="O16" s="20">
        <f t="shared" si="1"/>
        <v>32.200000000000003</v>
      </c>
      <c r="P16" s="20">
        <f t="shared" si="2"/>
        <v>60.7</v>
      </c>
      <c r="Q16" s="5" t="s">
        <v>33</v>
      </c>
      <c r="R16" s="5" t="s">
        <v>155</v>
      </c>
      <c r="S16" s="5">
        <v>1</v>
      </c>
      <c r="T16" s="18"/>
      <c r="U16" s="21" t="s">
        <v>34</v>
      </c>
      <c r="V16" s="22" t="s">
        <v>159</v>
      </c>
    </row>
    <row r="17" spans="1:22" ht="27" customHeight="1">
      <c r="A17" s="15">
        <v>15</v>
      </c>
      <c r="B17" s="15" t="s">
        <v>160</v>
      </c>
      <c r="C17" s="15" t="s">
        <v>161</v>
      </c>
      <c r="D17" s="15" t="s">
        <v>24</v>
      </c>
      <c r="E17" s="15" t="s">
        <v>25</v>
      </c>
      <c r="F17" s="23" t="s">
        <v>162</v>
      </c>
      <c r="G17" s="24" t="s">
        <v>127</v>
      </c>
      <c r="H17" s="26" t="s">
        <v>164</v>
      </c>
      <c r="I17" s="12" t="s">
        <v>165</v>
      </c>
      <c r="J17" s="12" t="s">
        <v>166</v>
      </c>
      <c r="K17" s="12" t="s">
        <v>113</v>
      </c>
      <c r="L17" s="19">
        <v>43.5</v>
      </c>
      <c r="M17" s="19">
        <f>L17*0.6</f>
        <v>26.099999999999998</v>
      </c>
      <c r="N17" s="20">
        <v>74.8</v>
      </c>
      <c r="O17" s="20">
        <f>N17*0.4</f>
        <v>29.92</v>
      </c>
      <c r="P17" s="20">
        <f>M17+O17</f>
        <v>56.019999999999996</v>
      </c>
      <c r="Q17" s="5" t="s">
        <v>33</v>
      </c>
      <c r="R17" s="5" t="s">
        <v>163</v>
      </c>
      <c r="S17" s="5">
        <v>1</v>
      </c>
      <c r="T17" s="18"/>
      <c r="U17" s="21" t="s">
        <v>34</v>
      </c>
      <c r="V17" s="22" t="s">
        <v>167</v>
      </c>
    </row>
    <row r="18" spans="1:22" ht="27" customHeight="1">
      <c r="A18" s="15">
        <v>16</v>
      </c>
      <c r="B18" s="15" t="s">
        <v>168</v>
      </c>
      <c r="C18" s="15" t="s">
        <v>169</v>
      </c>
      <c r="D18" s="15" t="s">
        <v>24</v>
      </c>
      <c r="E18" s="15" t="s">
        <v>39</v>
      </c>
      <c r="F18" s="23" t="s">
        <v>170</v>
      </c>
      <c r="G18" s="24" t="s">
        <v>171</v>
      </c>
      <c r="H18" s="18" t="s">
        <v>173</v>
      </c>
      <c r="I18" s="12" t="s">
        <v>174</v>
      </c>
      <c r="J18" s="12" t="s">
        <v>65</v>
      </c>
      <c r="K18" s="12" t="s">
        <v>175</v>
      </c>
      <c r="L18" s="19">
        <v>64</v>
      </c>
      <c r="M18" s="11">
        <f t="shared" si="0"/>
        <v>38.4</v>
      </c>
      <c r="N18" s="20">
        <v>73.5</v>
      </c>
      <c r="O18" s="20">
        <f t="shared" si="1"/>
        <v>29.400000000000002</v>
      </c>
      <c r="P18" s="20">
        <f t="shared" si="2"/>
        <v>67.8</v>
      </c>
      <c r="Q18" s="5" t="s">
        <v>33</v>
      </c>
      <c r="R18" s="5" t="s">
        <v>172</v>
      </c>
      <c r="S18" s="45">
        <v>3</v>
      </c>
      <c r="T18" s="18"/>
      <c r="U18" s="21" t="s">
        <v>34</v>
      </c>
      <c r="V18" s="22" t="s">
        <v>176</v>
      </c>
    </row>
    <row r="19" spans="1:22" ht="27" customHeight="1">
      <c r="A19" s="15">
        <v>17</v>
      </c>
      <c r="B19" s="15" t="s">
        <v>177</v>
      </c>
      <c r="C19" s="15" t="s">
        <v>178</v>
      </c>
      <c r="D19" s="15" t="s">
        <v>38</v>
      </c>
      <c r="E19" s="15" t="s">
        <v>39</v>
      </c>
      <c r="F19" s="16" t="s">
        <v>179</v>
      </c>
      <c r="G19" s="17" t="s">
        <v>180</v>
      </c>
      <c r="H19" s="18" t="s">
        <v>173</v>
      </c>
      <c r="I19" s="12" t="s">
        <v>182</v>
      </c>
      <c r="J19" s="12" t="s">
        <v>183</v>
      </c>
      <c r="K19" s="12" t="s">
        <v>184</v>
      </c>
      <c r="L19" s="19">
        <v>58</v>
      </c>
      <c r="M19" s="11">
        <f t="shared" si="0"/>
        <v>34.799999999999997</v>
      </c>
      <c r="N19" s="20">
        <v>73.2</v>
      </c>
      <c r="O19" s="20">
        <f t="shared" si="1"/>
        <v>29.28</v>
      </c>
      <c r="P19" s="20">
        <f t="shared" si="2"/>
        <v>64.08</v>
      </c>
      <c r="Q19" s="5" t="s">
        <v>66</v>
      </c>
      <c r="R19" s="5" t="s">
        <v>181</v>
      </c>
      <c r="S19" s="45"/>
      <c r="T19" s="18"/>
      <c r="U19" s="21" t="s">
        <v>34</v>
      </c>
      <c r="V19" s="22" t="s">
        <v>185</v>
      </c>
    </row>
    <row r="20" spans="1:22" ht="27" customHeight="1">
      <c r="A20" s="15">
        <v>18</v>
      </c>
      <c r="B20" s="15" t="s">
        <v>186</v>
      </c>
      <c r="C20" s="15" t="s">
        <v>187</v>
      </c>
      <c r="D20" s="15" t="s">
        <v>24</v>
      </c>
      <c r="E20" s="15" t="s">
        <v>39</v>
      </c>
      <c r="F20" s="23" t="s">
        <v>170</v>
      </c>
      <c r="G20" s="24" t="s">
        <v>188</v>
      </c>
      <c r="H20" s="18" t="s">
        <v>173</v>
      </c>
      <c r="I20" s="12" t="s">
        <v>190</v>
      </c>
      <c r="J20" s="12" t="s">
        <v>191</v>
      </c>
      <c r="K20" s="12" t="s">
        <v>192</v>
      </c>
      <c r="L20" s="19">
        <v>51.5</v>
      </c>
      <c r="M20" s="11">
        <f t="shared" si="0"/>
        <v>30.9</v>
      </c>
      <c r="N20" s="20">
        <v>81.7</v>
      </c>
      <c r="O20" s="20">
        <f t="shared" si="1"/>
        <v>32.68</v>
      </c>
      <c r="P20" s="20">
        <f t="shared" si="2"/>
        <v>63.58</v>
      </c>
      <c r="Q20" s="5" t="s">
        <v>193</v>
      </c>
      <c r="R20" s="5" t="s">
        <v>189</v>
      </c>
      <c r="S20" s="45"/>
      <c r="T20" s="18"/>
      <c r="U20" s="21" t="s">
        <v>34</v>
      </c>
      <c r="V20" s="22" t="s">
        <v>194</v>
      </c>
    </row>
    <row r="21" spans="1:22" ht="27" customHeight="1">
      <c r="A21" s="15">
        <v>19</v>
      </c>
      <c r="B21" s="15" t="s">
        <v>195</v>
      </c>
      <c r="C21" s="25" t="s">
        <v>196</v>
      </c>
      <c r="D21" s="25" t="s">
        <v>38</v>
      </c>
      <c r="E21" s="25" t="s">
        <v>39</v>
      </c>
      <c r="F21" s="23" t="s">
        <v>197</v>
      </c>
      <c r="G21" s="24" t="s">
        <v>198</v>
      </c>
      <c r="H21" s="18" t="s">
        <v>200</v>
      </c>
      <c r="I21" s="12" t="s">
        <v>201</v>
      </c>
      <c r="J21" s="12" t="s">
        <v>202</v>
      </c>
      <c r="K21" s="12" t="s">
        <v>203</v>
      </c>
      <c r="L21" s="19">
        <v>63</v>
      </c>
      <c r="M21" s="11">
        <f t="shared" si="0"/>
        <v>37.799999999999997</v>
      </c>
      <c r="N21" s="20">
        <v>75.900000000000006</v>
      </c>
      <c r="O21" s="20">
        <f t="shared" si="1"/>
        <v>30.360000000000003</v>
      </c>
      <c r="P21" s="20">
        <f t="shared" si="2"/>
        <v>68.16</v>
      </c>
      <c r="Q21" s="5" t="s">
        <v>33</v>
      </c>
      <c r="R21" s="28" t="s">
        <v>199</v>
      </c>
      <c r="S21" s="45">
        <v>2</v>
      </c>
      <c r="T21" s="18"/>
      <c r="U21" s="21" t="s">
        <v>34</v>
      </c>
      <c r="V21" s="22" t="s">
        <v>204</v>
      </c>
    </row>
    <row r="22" spans="1:22" ht="27" customHeight="1">
      <c r="A22" s="15">
        <v>20</v>
      </c>
      <c r="B22" s="15" t="s">
        <v>205</v>
      </c>
      <c r="C22" s="25" t="s">
        <v>206</v>
      </c>
      <c r="D22" s="25" t="s">
        <v>38</v>
      </c>
      <c r="E22" s="25" t="s">
        <v>25</v>
      </c>
      <c r="F22" s="23" t="s">
        <v>207</v>
      </c>
      <c r="G22" s="24" t="s">
        <v>154</v>
      </c>
      <c r="H22" s="18" t="s">
        <v>200</v>
      </c>
      <c r="I22" s="12" t="s">
        <v>209</v>
      </c>
      <c r="J22" s="12" t="s">
        <v>210</v>
      </c>
      <c r="K22" s="12" t="s">
        <v>113</v>
      </c>
      <c r="L22" s="19">
        <v>49.5</v>
      </c>
      <c r="M22" s="11">
        <f t="shared" si="0"/>
        <v>29.7</v>
      </c>
      <c r="N22" s="20">
        <v>77.7</v>
      </c>
      <c r="O22" s="20">
        <f t="shared" si="1"/>
        <v>31.080000000000002</v>
      </c>
      <c r="P22" s="20">
        <f t="shared" si="2"/>
        <v>60.78</v>
      </c>
      <c r="Q22" s="5" t="s">
        <v>66</v>
      </c>
      <c r="R22" s="28" t="s">
        <v>208</v>
      </c>
      <c r="S22" s="45"/>
      <c r="T22" s="18"/>
      <c r="U22" s="21" t="s">
        <v>34</v>
      </c>
      <c r="V22" s="22" t="s">
        <v>211</v>
      </c>
    </row>
    <row r="23" spans="1:22" ht="27" customHeight="1">
      <c r="A23" s="15">
        <v>21</v>
      </c>
      <c r="B23" s="15" t="s">
        <v>212</v>
      </c>
      <c r="C23" s="15" t="s">
        <v>213</v>
      </c>
      <c r="D23" s="15" t="s">
        <v>38</v>
      </c>
      <c r="E23" s="15" t="s">
        <v>25</v>
      </c>
      <c r="F23" s="23" t="s">
        <v>214</v>
      </c>
      <c r="G23" s="24" t="s">
        <v>215</v>
      </c>
      <c r="H23" s="18" t="s">
        <v>217</v>
      </c>
      <c r="I23" s="12" t="s">
        <v>218</v>
      </c>
      <c r="J23" s="12" t="s">
        <v>56</v>
      </c>
      <c r="K23" s="12" t="s">
        <v>184</v>
      </c>
      <c r="L23" s="19">
        <v>69.5</v>
      </c>
      <c r="M23" s="19">
        <f t="shared" si="0"/>
        <v>41.699999999999996</v>
      </c>
      <c r="N23" s="20">
        <v>75.52</v>
      </c>
      <c r="O23" s="20">
        <f t="shared" si="1"/>
        <v>30.207999999999998</v>
      </c>
      <c r="P23" s="20">
        <f t="shared" si="2"/>
        <v>71.907999999999987</v>
      </c>
      <c r="Q23" s="5" t="s">
        <v>33</v>
      </c>
      <c r="R23" s="5" t="s">
        <v>216</v>
      </c>
      <c r="S23" s="45">
        <v>5</v>
      </c>
      <c r="T23" s="18"/>
      <c r="U23" s="21" t="s">
        <v>34</v>
      </c>
      <c r="V23" s="22" t="s">
        <v>219</v>
      </c>
    </row>
    <row r="24" spans="1:22" ht="27" customHeight="1">
      <c r="A24" s="15">
        <v>22</v>
      </c>
      <c r="B24" s="15" t="s">
        <v>220</v>
      </c>
      <c r="C24" s="15" t="s">
        <v>221</v>
      </c>
      <c r="D24" s="15" t="s">
        <v>24</v>
      </c>
      <c r="E24" s="15" t="s">
        <v>25</v>
      </c>
      <c r="F24" s="23" t="s">
        <v>222</v>
      </c>
      <c r="G24" s="24" t="s">
        <v>223</v>
      </c>
      <c r="H24" s="18" t="s">
        <v>217</v>
      </c>
      <c r="I24" s="12" t="s">
        <v>225</v>
      </c>
      <c r="J24" s="12" t="s">
        <v>32</v>
      </c>
      <c r="K24" s="12" t="s">
        <v>226</v>
      </c>
      <c r="L24" s="19">
        <v>53</v>
      </c>
      <c r="M24" s="19">
        <f t="shared" si="0"/>
        <v>31.799999999999997</v>
      </c>
      <c r="N24" s="20">
        <v>80.400000000000006</v>
      </c>
      <c r="O24" s="20">
        <f t="shared" si="1"/>
        <v>32.160000000000004</v>
      </c>
      <c r="P24" s="20">
        <f t="shared" si="2"/>
        <v>63.96</v>
      </c>
      <c r="Q24" s="5" t="s">
        <v>66</v>
      </c>
      <c r="R24" s="5" t="s">
        <v>224</v>
      </c>
      <c r="S24" s="45"/>
      <c r="T24" s="18"/>
      <c r="U24" s="21" t="s">
        <v>34</v>
      </c>
      <c r="V24" s="22" t="s">
        <v>227</v>
      </c>
    </row>
    <row r="25" spans="1:22" ht="27" customHeight="1">
      <c r="A25" s="15">
        <v>23</v>
      </c>
      <c r="B25" s="15" t="s">
        <v>228</v>
      </c>
      <c r="C25" s="15" t="s">
        <v>229</v>
      </c>
      <c r="D25" s="15" t="s">
        <v>24</v>
      </c>
      <c r="E25" s="15" t="s">
        <v>25</v>
      </c>
      <c r="F25" s="23" t="s">
        <v>230</v>
      </c>
      <c r="G25" s="24" t="s">
        <v>231</v>
      </c>
      <c r="H25" s="18" t="s">
        <v>217</v>
      </c>
      <c r="I25" s="12" t="s">
        <v>233</v>
      </c>
      <c r="J25" s="12" t="s">
        <v>175</v>
      </c>
      <c r="K25" s="12" t="s">
        <v>183</v>
      </c>
      <c r="L25" s="19">
        <v>50.5</v>
      </c>
      <c r="M25" s="19">
        <f t="shared" si="0"/>
        <v>30.299999999999997</v>
      </c>
      <c r="N25" s="20">
        <v>79.599999999999994</v>
      </c>
      <c r="O25" s="20">
        <f t="shared" si="1"/>
        <v>31.84</v>
      </c>
      <c r="P25" s="20">
        <f t="shared" si="2"/>
        <v>62.14</v>
      </c>
      <c r="Q25" s="5" t="s">
        <v>193</v>
      </c>
      <c r="R25" s="5" t="s">
        <v>232</v>
      </c>
      <c r="S25" s="45"/>
      <c r="T25" s="18"/>
      <c r="U25" s="21" t="s">
        <v>34</v>
      </c>
      <c r="V25" s="22" t="s">
        <v>234</v>
      </c>
    </row>
    <row r="26" spans="1:22" ht="27" customHeight="1">
      <c r="A26" s="15">
        <v>24</v>
      </c>
      <c r="B26" s="15" t="s">
        <v>235</v>
      </c>
      <c r="C26" s="15" t="s">
        <v>236</v>
      </c>
      <c r="D26" s="15" t="s">
        <v>38</v>
      </c>
      <c r="E26" s="15" t="s">
        <v>25</v>
      </c>
      <c r="F26" s="23" t="s">
        <v>237</v>
      </c>
      <c r="G26" s="24" t="s">
        <v>238</v>
      </c>
      <c r="H26" s="18" t="s">
        <v>217</v>
      </c>
      <c r="I26" s="12" t="s">
        <v>240</v>
      </c>
      <c r="J26" s="12" t="s">
        <v>175</v>
      </c>
      <c r="K26" s="12" t="s">
        <v>65</v>
      </c>
      <c r="L26" s="19">
        <v>50.5</v>
      </c>
      <c r="M26" s="19">
        <f t="shared" si="0"/>
        <v>30.299999999999997</v>
      </c>
      <c r="N26" s="20">
        <v>79.180000000000007</v>
      </c>
      <c r="O26" s="20">
        <f t="shared" si="1"/>
        <v>31.672000000000004</v>
      </c>
      <c r="P26" s="20">
        <f t="shared" si="2"/>
        <v>61.972000000000001</v>
      </c>
      <c r="Q26" s="5" t="s">
        <v>241</v>
      </c>
      <c r="R26" s="5" t="s">
        <v>239</v>
      </c>
      <c r="S26" s="45"/>
      <c r="T26" s="18"/>
      <c r="U26" s="21" t="s">
        <v>34</v>
      </c>
      <c r="V26" s="22" t="s">
        <v>242</v>
      </c>
    </row>
    <row r="27" spans="1:22" ht="27" customHeight="1">
      <c r="A27" s="15">
        <v>25</v>
      </c>
      <c r="B27" s="15" t="s">
        <v>243</v>
      </c>
      <c r="C27" s="15" t="s">
        <v>244</v>
      </c>
      <c r="D27" s="15" t="s">
        <v>38</v>
      </c>
      <c r="E27" s="15" t="s">
        <v>25</v>
      </c>
      <c r="F27" s="23" t="s">
        <v>245</v>
      </c>
      <c r="G27" s="24" t="s">
        <v>223</v>
      </c>
      <c r="H27" s="18" t="s">
        <v>217</v>
      </c>
      <c r="I27" s="12" t="s">
        <v>247</v>
      </c>
      <c r="J27" s="12" t="s">
        <v>32</v>
      </c>
      <c r="K27" s="12" t="s">
        <v>31</v>
      </c>
      <c r="L27" s="19">
        <v>51</v>
      </c>
      <c r="M27" s="19">
        <f t="shared" si="0"/>
        <v>30.599999999999998</v>
      </c>
      <c r="N27" s="20">
        <v>73.56</v>
      </c>
      <c r="O27" s="20">
        <f t="shared" si="1"/>
        <v>29.424000000000003</v>
      </c>
      <c r="P27" s="20">
        <f t="shared" si="2"/>
        <v>60.024000000000001</v>
      </c>
      <c r="Q27" s="5" t="s">
        <v>248</v>
      </c>
      <c r="R27" s="5" t="s">
        <v>246</v>
      </c>
      <c r="S27" s="45"/>
      <c r="T27" s="18"/>
      <c r="U27" s="21" t="s">
        <v>34</v>
      </c>
      <c r="V27" s="22" t="s">
        <v>249</v>
      </c>
    </row>
    <row r="28" spans="1:22" ht="27" customHeight="1">
      <c r="A28" s="15">
        <v>26</v>
      </c>
      <c r="B28" s="15" t="s">
        <v>250</v>
      </c>
      <c r="C28" s="15" t="s">
        <v>251</v>
      </c>
      <c r="D28" s="15" t="s">
        <v>24</v>
      </c>
      <c r="E28" s="15" t="s">
        <v>39</v>
      </c>
      <c r="F28" s="23" t="s">
        <v>252</v>
      </c>
      <c r="G28" s="24" t="s">
        <v>253</v>
      </c>
      <c r="H28" s="26" t="s">
        <v>255</v>
      </c>
      <c r="I28" s="12" t="s">
        <v>256</v>
      </c>
      <c r="J28" s="12" t="s">
        <v>257</v>
      </c>
      <c r="K28" s="12" t="s">
        <v>112</v>
      </c>
      <c r="L28" s="19">
        <v>37.5</v>
      </c>
      <c r="M28" s="11">
        <f>L28*0.6</f>
        <v>22.5</v>
      </c>
      <c r="N28" s="20">
        <v>77.599999999999994</v>
      </c>
      <c r="O28" s="20">
        <f>N28*0.4</f>
        <v>31.04</v>
      </c>
      <c r="P28" s="20">
        <f>M28+O28</f>
        <v>53.54</v>
      </c>
      <c r="Q28" s="5" t="s">
        <v>33</v>
      </c>
      <c r="R28" s="5" t="s">
        <v>254</v>
      </c>
      <c r="S28" s="5">
        <v>1</v>
      </c>
      <c r="T28" s="18"/>
      <c r="U28" s="21" t="s">
        <v>34</v>
      </c>
      <c r="V28" s="22" t="s">
        <v>258</v>
      </c>
    </row>
    <row r="29" spans="1:22" ht="27" customHeight="1">
      <c r="A29" s="15">
        <v>27</v>
      </c>
      <c r="B29" s="15" t="s">
        <v>259</v>
      </c>
      <c r="C29" s="25" t="s">
        <v>260</v>
      </c>
      <c r="D29" s="25" t="s">
        <v>24</v>
      </c>
      <c r="E29" s="25" t="s">
        <v>25</v>
      </c>
      <c r="F29" s="23" t="s">
        <v>261</v>
      </c>
      <c r="G29" s="24" t="s">
        <v>262</v>
      </c>
      <c r="H29" s="18" t="s">
        <v>264</v>
      </c>
      <c r="I29" s="12" t="s">
        <v>265</v>
      </c>
      <c r="J29" s="12" t="s">
        <v>266</v>
      </c>
      <c r="K29" s="12" t="s">
        <v>184</v>
      </c>
      <c r="L29" s="19">
        <v>50</v>
      </c>
      <c r="M29" s="19">
        <f t="shared" si="0"/>
        <v>30</v>
      </c>
      <c r="N29" s="20">
        <v>75.16</v>
      </c>
      <c r="O29" s="20">
        <f t="shared" si="1"/>
        <v>30.064</v>
      </c>
      <c r="P29" s="20">
        <f t="shared" si="2"/>
        <v>60.064</v>
      </c>
      <c r="Q29" s="5" t="s">
        <v>33</v>
      </c>
      <c r="R29" s="28" t="s">
        <v>263</v>
      </c>
      <c r="S29" s="45">
        <v>3</v>
      </c>
      <c r="T29" s="18"/>
      <c r="U29" s="21" t="s">
        <v>34</v>
      </c>
      <c r="V29" s="22" t="s">
        <v>267</v>
      </c>
    </row>
    <row r="30" spans="1:22" ht="27" customHeight="1">
      <c r="A30" s="15">
        <v>28</v>
      </c>
      <c r="B30" s="15" t="s">
        <v>268</v>
      </c>
      <c r="C30" s="25" t="s">
        <v>269</v>
      </c>
      <c r="D30" s="15" t="s">
        <v>24</v>
      </c>
      <c r="E30" s="15" t="s">
        <v>25</v>
      </c>
      <c r="F30" s="23" t="s">
        <v>270</v>
      </c>
      <c r="G30" s="24" t="s">
        <v>271</v>
      </c>
      <c r="H30" s="18" t="s">
        <v>264</v>
      </c>
      <c r="I30" s="12" t="s">
        <v>273</v>
      </c>
      <c r="J30" s="12" t="s">
        <v>266</v>
      </c>
      <c r="K30" s="12" t="s">
        <v>175</v>
      </c>
      <c r="L30" s="19">
        <v>47.5</v>
      </c>
      <c r="M30" s="19">
        <f t="shared" si="0"/>
        <v>28.5</v>
      </c>
      <c r="N30" s="20">
        <v>76.5</v>
      </c>
      <c r="O30" s="20">
        <f t="shared" si="1"/>
        <v>30.6</v>
      </c>
      <c r="P30" s="20">
        <f t="shared" si="2"/>
        <v>59.1</v>
      </c>
      <c r="Q30" s="5" t="s">
        <v>66</v>
      </c>
      <c r="R30" s="5" t="s">
        <v>272</v>
      </c>
      <c r="S30" s="45"/>
      <c r="T30" s="18"/>
      <c r="U30" s="21" t="s">
        <v>34</v>
      </c>
      <c r="V30" s="22" t="s">
        <v>274</v>
      </c>
    </row>
    <row r="31" spans="1:22" ht="27" customHeight="1">
      <c r="A31" s="15">
        <v>29</v>
      </c>
      <c r="B31" s="15" t="s">
        <v>275</v>
      </c>
      <c r="C31" s="15" t="s">
        <v>276</v>
      </c>
      <c r="D31" s="15" t="s">
        <v>38</v>
      </c>
      <c r="E31" s="15" t="s">
        <v>25</v>
      </c>
      <c r="F31" s="23" t="s">
        <v>277</v>
      </c>
      <c r="G31" s="24" t="s">
        <v>278</v>
      </c>
      <c r="H31" s="18" t="s">
        <v>264</v>
      </c>
      <c r="I31" s="12" t="s">
        <v>280</v>
      </c>
      <c r="J31" s="12" t="s">
        <v>266</v>
      </c>
      <c r="K31" s="12" t="s">
        <v>226</v>
      </c>
      <c r="L31" s="19">
        <v>37</v>
      </c>
      <c r="M31" s="19">
        <f t="shared" si="0"/>
        <v>22.2</v>
      </c>
      <c r="N31" s="20">
        <v>78.38</v>
      </c>
      <c r="O31" s="20">
        <f t="shared" si="1"/>
        <v>31.352</v>
      </c>
      <c r="P31" s="20">
        <f t="shared" si="2"/>
        <v>53.552</v>
      </c>
      <c r="Q31" s="5" t="s">
        <v>193</v>
      </c>
      <c r="R31" s="5" t="s">
        <v>279</v>
      </c>
      <c r="S31" s="45"/>
      <c r="T31" s="18"/>
      <c r="U31" s="21" t="s">
        <v>34</v>
      </c>
      <c r="V31" s="22" t="s">
        <v>281</v>
      </c>
    </row>
    <row r="32" spans="1:22" ht="27" customHeight="1">
      <c r="A32" s="15">
        <v>30</v>
      </c>
      <c r="B32" s="15" t="s">
        <v>282</v>
      </c>
      <c r="C32" s="15" t="s">
        <v>283</v>
      </c>
      <c r="D32" s="15" t="s">
        <v>38</v>
      </c>
      <c r="E32" s="15" t="s">
        <v>25</v>
      </c>
      <c r="F32" s="23" t="s">
        <v>284</v>
      </c>
      <c r="G32" s="24" t="s">
        <v>285</v>
      </c>
      <c r="H32" s="18" t="s">
        <v>287</v>
      </c>
      <c r="I32" s="12" t="s">
        <v>288</v>
      </c>
      <c r="J32" s="12" t="s">
        <v>289</v>
      </c>
      <c r="K32" s="12" t="s">
        <v>183</v>
      </c>
      <c r="L32" s="19">
        <v>64.5</v>
      </c>
      <c r="M32" s="19">
        <f t="shared" si="0"/>
        <v>38.699999999999996</v>
      </c>
      <c r="N32" s="20">
        <v>75</v>
      </c>
      <c r="O32" s="20">
        <f t="shared" si="1"/>
        <v>30</v>
      </c>
      <c r="P32" s="20">
        <f t="shared" si="2"/>
        <v>68.699999999999989</v>
      </c>
      <c r="Q32" s="5" t="s">
        <v>33</v>
      </c>
      <c r="R32" s="5" t="s">
        <v>286</v>
      </c>
      <c r="S32" s="45">
        <v>2</v>
      </c>
      <c r="T32" s="18"/>
      <c r="U32" s="21" t="s">
        <v>34</v>
      </c>
      <c r="V32" s="22" t="s">
        <v>290</v>
      </c>
    </row>
    <row r="33" spans="1:22" ht="27" customHeight="1">
      <c r="A33" s="15">
        <v>31</v>
      </c>
      <c r="B33" s="15" t="s">
        <v>291</v>
      </c>
      <c r="C33" s="15" t="s">
        <v>292</v>
      </c>
      <c r="D33" s="15" t="s">
        <v>24</v>
      </c>
      <c r="E33" s="15" t="s">
        <v>25</v>
      </c>
      <c r="F33" s="23" t="s">
        <v>293</v>
      </c>
      <c r="G33" s="24" t="s">
        <v>294</v>
      </c>
      <c r="H33" s="18" t="s">
        <v>287</v>
      </c>
      <c r="I33" s="12" t="s">
        <v>296</v>
      </c>
      <c r="J33" s="12" t="s">
        <v>297</v>
      </c>
      <c r="K33" s="12" t="s">
        <v>65</v>
      </c>
      <c r="L33" s="19">
        <v>55</v>
      </c>
      <c r="M33" s="19">
        <f t="shared" si="0"/>
        <v>33</v>
      </c>
      <c r="N33" s="20">
        <v>79.36</v>
      </c>
      <c r="O33" s="20">
        <f t="shared" si="1"/>
        <v>31.744</v>
      </c>
      <c r="P33" s="20">
        <f t="shared" si="2"/>
        <v>64.744</v>
      </c>
      <c r="Q33" s="5" t="s">
        <v>66</v>
      </c>
      <c r="R33" s="5" t="s">
        <v>295</v>
      </c>
      <c r="S33" s="45"/>
      <c r="T33" s="18"/>
      <c r="U33" s="21" t="s">
        <v>34</v>
      </c>
      <c r="V33" s="22" t="s">
        <v>298</v>
      </c>
    </row>
    <row r="34" spans="1:22" ht="27" customHeight="1">
      <c r="A34" s="15">
        <v>32</v>
      </c>
      <c r="B34" s="15" t="s">
        <v>299</v>
      </c>
      <c r="C34" s="15" t="s">
        <v>300</v>
      </c>
      <c r="D34" s="15" t="s">
        <v>24</v>
      </c>
      <c r="E34" s="15" t="s">
        <v>25</v>
      </c>
      <c r="F34" s="23" t="s">
        <v>301</v>
      </c>
      <c r="G34" s="24" t="s">
        <v>302</v>
      </c>
      <c r="H34" s="18" t="s">
        <v>304</v>
      </c>
      <c r="I34" s="12" t="s">
        <v>305</v>
      </c>
      <c r="J34" s="12" t="s">
        <v>306</v>
      </c>
      <c r="K34" s="12" t="s">
        <v>184</v>
      </c>
      <c r="L34" s="19">
        <v>53.5</v>
      </c>
      <c r="M34" s="19">
        <f t="shared" si="0"/>
        <v>32.1</v>
      </c>
      <c r="N34" s="20">
        <v>76.34</v>
      </c>
      <c r="O34" s="20">
        <f t="shared" si="1"/>
        <v>30.536000000000001</v>
      </c>
      <c r="P34" s="20">
        <f t="shared" si="2"/>
        <v>62.636000000000003</v>
      </c>
      <c r="Q34" s="5" t="s">
        <v>33</v>
      </c>
      <c r="R34" s="5" t="s">
        <v>303</v>
      </c>
      <c r="S34" s="45">
        <v>3</v>
      </c>
      <c r="T34" s="18"/>
      <c r="U34" s="21" t="s">
        <v>34</v>
      </c>
      <c r="V34" s="22" t="s">
        <v>307</v>
      </c>
    </row>
    <row r="35" spans="1:22" ht="27" customHeight="1">
      <c r="A35" s="15">
        <v>33</v>
      </c>
      <c r="B35" s="15" t="s">
        <v>308</v>
      </c>
      <c r="C35" s="15" t="s">
        <v>309</v>
      </c>
      <c r="D35" s="15" t="s">
        <v>24</v>
      </c>
      <c r="E35" s="15" t="s">
        <v>39</v>
      </c>
      <c r="F35" s="23" t="s">
        <v>310</v>
      </c>
      <c r="G35" s="24" t="s">
        <v>311</v>
      </c>
      <c r="H35" s="18" t="s">
        <v>304</v>
      </c>
      <c r="I35" s="12" t="s">
        <v>313</v>
      </c>
      <c r="J35" s="12" t="s">
        <v>306</v>
      </c>
      <c r="K35" s="12" t="s">
        <v>32</v>
      </c>
      <c r="L35" s="19">
        <v>43.5</v>
      </c>
      <c r="M35" s="19">
        <f t="shared" si="0"/>
        <v>26.099999999999998</v>
      </c>
      <c r="N35" s="20">
        <v>76.86</v>
      </c>
      <c r="O35" s="20">
        <f t="shared" si="1"/>
        <v>30.744</v>
      </c>
      <c r="P35" s="20">
        <f t="shared" si="2"/>
        <v>56.843999999999994</v>
      </c>
      <c r="Q35" s="5" t="s">
        <v>66</v>
      </c>
      <c r="R35" s="5" t="s">
        <v>312</v>
      </c>
      <c r="S35" s="45"/>
      <c r="T35" s="18"/>
      <c r="U35" s="21" t="s">
        <v>34</v>
      </c>
      <c r="V35" s="22" t="s">
        <v>314</v>
      </c>
    </row>
    <row r="36" spans="1:22" ht="27" customHeight="1">
      <c r="A36" s="15">
        <v>34</v>
      </c>
      <c r="B36" s="15" t="s">
        <v>315</v>
      </c>
      <c r="C36" s="25" t="s">
        <v>316</v>
      </c>
      <c r="D36" s="25" t="s">
        <v>24</v>
      </c>
      <c r="E36" s="25" t="s">
        <v>25</v>
      </c>
      <c r="F36" s="23" t="s">
        <v>317</v>
      </c>
      <c r="G36" s="24" t="s">
        <v>318</v>
      </c>
      <c r="H36" s="18" t="s">
        <v>304</v>
      </c>
      <c r="I36" s="12" t="s">
        <v>320</v>
      </c>
      <c r="J36" s="12" t="s">
        <v>321</v>
      </c>
      <c r="K36" s="12" t="s">
        <v>322</v>
      </c>
      <c r="L36" s="19">
        <v>44</v>
      </c>
      <c r="M36" s="19">
        <f t="shared" si="0"/>
        <v>26.4</v>
      </c>
      <c r="N36" s="20">
        <v>67.52</v>
      </c>
      <c r="O36" s="20">
        <f t="shared" si="1"/>
        <v>27.007999999999999</v>
      </c>
      <c r="P36" s="20">
        <f t="shared" si="2"/>
        <v>53.408000000000001</v>
      </c>
      <c r="Q36" s="5" t="s">
        <v>193</v>
      </c>
      <c r="R36" s="28" t="s">
        <v>319</v>
      </c>
      <c r="S36" s="45"/>
      <c r="T36" s="18"/>
      <c r="U36" s="21" t="s">
        <v>34</v>
      </c>
      <c r="V36" s="22" t="s">
        <v>323</v>
      </c>
    </row>
    <row r="37" spans="1:22" ht="27" customHeight="1">
      <c r="A37" s="15">
        <v>35</v>
      </c>
      <c r="B37" s="15" t="s">
        <v>324</v>
      </c>
      <c r="C37" s="25" t="s">
        <v>325</v>
      </c>
      <c r="D37" s="25" t="s">
        <v>24</v>
      </c>
      <c r="E37" s="25" t="s">
        <v>25</v>
      </c>
      <c r="F37" s="23" t="s">
        <v>326</v>
      </c>
      <c r="G37" s="24" t="s">
        <v>327</v>
      </c>
      <c r="H37" s="18" t="s">
        <v>329</v>
      </c>
      <c r="I37" s="12" t="s">
        <v>330</v>
      </c>
      <c r="J37" s="12" t="s">
        <v>321</v>
      </c>
      <c r="K37" s="12" t="s">
        <v>46</v>
      </c>
      <c r="L37" s="19">
        <v>44</v>
      </c>
      <c r="M37" s="19">
        <f t="shared" si="0"/>
        <v>26.4</v>
      </c>
      <c r="N37" s="20">
        <v>74.88</v>
      </c>
      <c r="O37" s="20">
        <f t="shared" si="1"/>
        <v>29.951999999999998</v>
      </c>
      <c r="P37" s="20">
        <f t="shared" si="2"/>
        <v>56.351999999999997</v>
      </c>
      <c r="Q37" s="5" t="s">
        <v>33</v>
      </c>
      <c r="R37" s="28" t="s">
        <v>328</v>
      </c>
      <c r="S37" s="45">
        <v>2</v>
      </c>
      <c r="T37" s="18"/>
      <c r="U37" s="21" t="s">
        <v>34</v>
      </c>
      <c r="V37" s="22" t="s">
        <v>331</v>
      </c>
    </row>
    <row r="38" spans="1:22" ht="27" customHeight="1">
      <c r="A38" s="15">
        <v>36</v>
      </c>
      <c r="B38" s="15" t="s">
        <v>332</v>
      </c>
      <c r="C38" s="25" t="s">
        <v>333</v>
      </c>
      <c r="D38" s="25" t="s">
        <v>38</v>
      </c>
      <c r="E38" s="25" t="s">
        <v>39</v>
      </c>
      <c r="F38" s="23" t="s">
        <v>334</v>
      </c>
      <c r="G38" s="24" t="s">
        <v>335</v>
      </c>
      <c r="H38" s="18" t="s">
        <v>329</v>
      </c>
      <c r="I38" s="12" t="s">
        <v>337</v>
      </c>
      <c r="J38" s="12" t="s">
        <v>321</v>
      </c>
      <c r="K38" s="12" t="s">
        <v>203</v>
      </c>
      <c r="L38" s="19">
        <v>41.5</v>
      </c>
      <c r="M38" s="19">
        <f t="shared" si="0"/>
        <v>24.9</v>
      </c>
      <c r="N38" s="20">
        <v>78.2</v>
      </c>
      <c r="O38" s="20">
        <f t="shared" si="1"/>
        <v>31.28</v>
      </c>
      <c r="P38" s="20">
        <f t="shared" si="2"/>
        <v>56.18</v>
      </c>
      <c r="Q38" s="5" t="s">
        <v>66</v>
      </c>
      <c r="R38" s="28" t="s">
        <v>336</v>
      </c>
      <c r="S38" s="45"/>
      <c r="T38" s="18"/>
      <c r="U38" s="21" t="s">
        <v>34</v>
      </c>
      <c r="V38" s="22" t="s">
        <v>338</v>
      </c>
    </row>
    <row r="39" spans="1:22" ht="27" customHeight="1">
      <c r="A39" s="15">
        <v>37</v>
      </c>
      <c r="B39" s="15" t="s">
        <v>339</v>
      </c>
      <c r="C39" s="25" t="s">
        <v>340</v>
      </c>
      <c r="D39" s="25" t="s">
        <v>38</v>
      </c>
      <c r="E39" s="25" t="s">
        <v>39</v>
      </c>
      <c r="F39" s="23" t="s">
        <v>341</v>
      </c>
      <c r="G39" s="24" t="s">
        <v>342</v>
      </c>
      <c r="H39" s="18" t="s">
        <v>344</v>
      </c>
      <c r="I39" s="12" t="s">
        <v>345</v>
      </c>
      <c r="J39" s="12" t="s">
        <v>346</v>
      </c>
      <c r="K39" s="12" t="s">
        <v>203</v>
      </c>
      <c r="L39" s="19">
        <v>37</v>
      </c>
      <c r="M39" s="19">
        <f>L39*0.6</f>
        <v>22.2</v>
      </c>
      <c r="N39" s="20">
        <v>80</v>
      </c>
      <c r="O39" s="20">
        <f>N39*0.4</f>
        <v>32</v>
      </c>
      <c r="P39" s="20">
        <f>M39+O39</f>
        <v>54.2</v>
      </c>
      <c r="Q39" s="5" t="s">
        <v>33</v>
      </c>
      <c r="R39" s="28" t="s">
        <v>343</v>
      </c>
      <c r="S39" s="5">
        <v>1</v>
      </c>
      <c r="T39" s="18"/>
      <c r="U39" s="21" t="s">
        <v>34</v>
      </c>
      <c r="V39" s="22" t="s">
        <v>347</v>
      </c>
    </row>
    <row r="40" spans="1:22" ht="27" customHeight="1">
      <c r="A40" s="15">
        <v>38</v>
      </c>
      <c r="B40" s="15" t="s">
        <v>348</v>
      </c>
      <c r="C40" s="25" t="s">
        <v>349</v>
      </c>
      <c r="D40" s="25" t="s">
        <v>38</v>
      </c>
      <c r="E40" s="25" t="s">
        <v>25</v>
      </c>
      <c r="F40" s="23" t="s">
        <v>50</v>
      </c>
      <c r="G40" s="24" t="s">
        <v>350</v>
      </c>
      <c r="H40" s="26" t="s">
        <v>352</v>
      </c>
      <c r="I40" s="12" t="s">
        <v>353</v>
      </c>
      <c r="J40" s="12" t="s">
        <v>354</v>
      </c>
      <c r="K40" s="12" t="s">
        <v>355</v>
      </c>
      <c r="L40" s="19">
        <v>46</v>
      </c>
      <c r="M40" s="19">
        <f>L40*0.6</f>
        <v>27.599999999999998</v>
      </c>
      <c r="N40" s="20">
        <v>77.44</v>
      </c>
      <c r="O40" s="20">
        <f>N40*0.4</f>
        <v>30.975999999999999</v>
      </c>
      <c r="P40" s="20">
        <f>M40+O40</f>
        <v>58.575999999999993</v>
      </c>
      <c r="Q40" s="5" t="s">
        <v>33</v>
      </c>
      <c r="R40" s="28" t="s">
        <v>351</v>
      </c>
      <c r="S40" s="5">
        <v>1</v>
      </c>
      <c r="T40" s="18"/>
      <c r="U40" s="21" t="s">
        <v>34</v>
      </c>
      <c r="V40" s="22" t="s">
        <v>356</v>
      </c>
    </row>
    <row r="41" spans="1:22" ht="27" customHeight="1">
      <c r="A41" s="15">
        <v>39</v>
      </c>
      <c r="B41" s="15" t="s">
        <v>357</v>
      </c>
      <c r="C41" s="25" t="s">
        <v>358</v>
      </c>
      <c r="D41" s="25" t="s">
        <v>38</v>
      </c>
      <c r="E41" s="25" t="s">
        <v>25</v>
      </c>
      <c r="F41" s="23" t="s">
        <v>359</v>
      </c>
      <c r="G41" s="24" t="s">
        <v>360</v>
      </c>
      <c r="H41" s="26" t="s">
        <v>362</v>
      </c>
      <c r="I41" s="12" t="s">
        <v>363</v>
      </c>
      <c r="J41" s="12" t="s">
        <v>364</v>
      </c>
      <c r="K41" s="12" t="s">
        <v>121</v>
      </c>
      <c r="L41" s="19">
        <v>45.5</v>
      </c>
      <c r="M41" s="19">
        <f>L41*0.6</f>
        <v>27.3</v>
      </c>
      <c r="N41" s="20">
        <v>80</v>
      </c>
      <c r="O41" s="20">
        <f>N41*0.4</f>
        <v>32</v>
      </c>
      <c r="P41" s="20">
        <f>M41+O41</f>
        <v>59.3</v>
      </c>
      <c r="Q41" s="5" t="s">
        <v>33</v>
      </c>
      <c r="R41" s="28" t="s">
        <v>361</v>
      </c>
      <c r="S41" s="5">
        <v>1</v>
      </c>
      <c r="T41" s="18"/>
      <c r="U41" s="21" t="s">
        <v>34</v>
      </c>
      <c r="V41" s="22" t="s">
        <v>365</v>
      </c>
    </row>
    <row r="42" spans="1:22" ht="27" customHeight="1">
      <c r="A42" s="15">
        <v>40</v>
      </c>
      <c r="B42" s="15" t="s">
        <v>366</v>
      </c>
      <c r="C42" s="25" t="s">
        <v>367</v>
      </c>
      <c r="D42" s="25" t="s">
        <v>38</v>
      </c>
      <c r="E42" s="25" t="s">
        <v>39</v>
      </c>
      <c r="F42" s="23" t="s">
        <v>368</v>
      </c>
      <c r="G42" s="24" t="s">
        <v>369</v>
      </c>
      <c r="H42" s="18" t="s">
        <v>370</v>
      </c>
      <c r="I42" s="12" t="s">
        <v>371</v>
      </c>
      <c r="J42" s="12" t="s">
        <v>364</v>
      </c>
      <c r="K42" s="12" t="s">
        <v>355</v>
      </c>
      <c r="L42" s="19">
        <v>44.5</v>
      </c>
      <c r="M42" s="19">
        <f>L42*0.6</f>
        <v>26.7</v>
      </c>
      <c r="N42" s="20">
        <v>73.8</v>
      </c>
      <c r="O42" s="20">
        <f>N42*0.4</f>
        <v>29.52</v>
      </c>
      <c r="P42" s="20">
        <f>M42+O42</f>
        <v>56.22</v>
      </c>
      <c r="Q42" s="5" t="s">
        <v>33</v>
      </c>
      <c r="R42" s="29">
        <v>18575695993</v>
      </c>
      <c r="S42" s="5">
        <v>1</v>
      </c>
      <c r="T42" s="18"/>
      <c r="U42" s="21" t="s">
        <v>34</v>
      </c>
      <c r="V42" s="22" t="s">
        <v>372</v>
      </c>
    </row>
    <row r="43" spans="1:22" ht="27" customHeight="1">
      <c r="A43" s="15">
        <v>41</v>
      </c>
      <c r="B43" s="15" t="s">
        <v>373</v>
      </c>
      <c r="C43" s="25" t="s">
        <v>374</v>
      </c>
      <c r="D43" s="25" t="s">
        <v>24</v>
      </c>
      <c r="E43" s="25" t="s">
        <v>25</v>
      </c>
      <c r="F43" s="23" t="s">
        <v>375</v>
      </c>
      <c r="G43" s="24" t="s">
        <v>376</v>
      </c>
      <c r="H43" s="18" t="s">
        <v>378</v>
      </c>
      <c r="I43" s="12" t="s">
        <v>379</v>
      </c>
      <c r="J43" s="12" t="s">
        <v>380</v>
      </c>
      <c r="K43" s="12" t="s">
        <v>131</v>
      </c>
      <c r="L43" s="19">
        <v>58</v>
      </c>
      <c r="M43" s="19">
        <f t="shared" si="0"/>
        <v>34.799999999999997</v>
      </c>
      <c r="N43" s="20">
        <v>77.86</v>
      </c>
      <c r="O43" s="20">
        <f t="shared" si="1"/>
        <v>31.144000000000002</v>
      </c>
      <c r="P43" s="20">
        <f t="shared" si="2"/>
        <v>65.944000000000003</v>
      </c>
      <c r="Q43" s="5" t="s">
        <v>33</v>
      </c>
      <c r="R43" s="28" t="s">
        <v>377</v>
      </c>
      <c r="S43" s="45">
        <v>2</v>
      </c>
      <c r="T43" s="18"/>
      <c r="U43" s="21" t="s">
        <v>34</v>
      </c>
      <c r="V43" s="22" t="s">
        <v>381</v>
      </c>
    </row>
    <row r="44" spans="1:22" ht="27" customHeight="1">
      <c r="A44" s="15">
        <v>42</v>
      </c>
      <c r="B44" s="15" t="s">
        <v>382</v>
      </c>
      <c r="C44" s="25" t="s">
        <v>383</v>
      </c>
      <c r="D44" s="25" t="s">
        <v>38</v>
      </c>
      <c r="E44" s="25" t="s">
        <v>25</v>
      </c>
      <c r="F44" s="23" t="s">
        <v>384</v>
      </c>
      <c r="G44" s="24" t="s">
        <v>385</v>
      </c>
      <c r="H44" s="18" t="s">
        <v>378</v>
      </c>
      <c r="I44" s="12" t="s">
        <v>387</v>
      </c>
      <c r="J44" s="12" t="s">
        <v>321</v>
      </c>
      <c r="K44" s="12" t="s">
        <v>175</v>
      </c>
      <c r="L44" s="19">
        <v>54</v>
      </c>
      <c r="M44" s="19">
        <f t="shared" si="0"/>
        <v>32.4</v>
      </c>
      <c r="N44" s="20">
        <v>78.760000000000005</v>
      </c>
      <c r="O44" s="20">
        <f t="shared" si="1"/>
        <v>31.504000000000005</v>
      </c>
      <c r="P44" s="20">
        <f t="shared" si="2"/>
        <v>63.904000000000003</v>
      </c>
      <c r="Q44" s="5" t="s">
        <v>66</v>
      </c>
      <c r="R44" s="28" t="s">
        <v>386</v>
      </c>
      <c r="S44" s="45"/>
      <c r="T44" s="18"/>
      <c r="U44" s="21" t="s">
        <v>34</v>
      </c>
      <c r="V44" s="22" t="s">
        <v>388</v>
      </c>
    </row>
    <row r="45" spans="1:22" ht="27" customHeight="1">
      <c r="A45" s="15">
        <v>43</v>
      </c>
      <c r="B45" s="15" t="s">
        <v>389</v>
      </c>
      <c r="C45" s="25" t="s">
        <v>390</v>
      </c>
      <c r="D45" s="25" t="s">
        <v>38</v>
      </c>
      <c r="E45" s="25" t="s">
        <v>39</v>
      </c>
      <c r="F45" s="23" t="s">
        <v>391</v>
      </c>
      <c r="G45" s="24" t="s">
        <v>392</v>
      </c>
      <c r="H45" s="18" t="s">
        <v>394</v>
      </c>
      <c r="I45" s="12" t="s">
        <v>395</v>
      </c>
      <c r="J45" s="12" t="s">
        <v>166</v>
      </c>
      <c r="K45" s="12" t="s">
        <v>184</v>
      </c>
      <c r="L45" s="19">
        <v>51</v>
      </c>
      <c r="M45" s="19">
        <f>L45*0.6</f>
        <v>30.599999999999998</v>
      </c>
      <c r="N45" s="20">
        <v>75.599999999999994</v>
      </c>
      <c r="O45" s="20">
        <f>N45*0.4</f>
        <v>30.24</v>
      </c>
      <c r="P45" s="20">
        <f>M45+O45</f>
        <v>60.839999999999996</v>
      </c>
      <c r="Q45" s="5" t="s">
        <v>33</v>
      </c>
      <c r="R45" s="28" t="s">
        <v>393</v>
      </c>
      <c r="S45" s="45">
        <v>2</v>
      </c>
      <c r="T45" s="18"/>
      <c r="U45" s="21" t="s">
        <v>34</v>
      </c>
      <c r="V45" s="22" t="s">
        <v>396</v>
      </c>
    </row>
    <row r="46" spans="1:22" ht="27" customHeight="1">
      <c r="A46" s="15">
        <v>44</v>
      </c>
      <c r="B46" s="15" t="s">
        <v>397</v>
      </c>
      <c r="C46" s="25" t="s">
        <v>398</v>
      </c>
      <c r="D46" s="25" t="s">
        <v>38</v>
      </c>
      <c r="E46" s="25" t="s">
        <v>39</v>
      </c>
      <c r="F46" s="23" t="s">
        <v>170</v>
      </c>
      <c r="G46" s="24" t="s">
        <v>399</v>
      </c>
      <c r="H46" s="18" t="s">
        <v>394</v>
      </c>
      <c r="I46" s="12" t="s">
        <v>401</v>
      </c>
      <c r="J46" s="12" t="s">
        <v>166</v>
      </c>
      <c r="K46" s="12" t="s">
        <v>183</v>
      </c>
      <c r="L46" s="19">
        <v>43</v>
      </c>
      <c r="M46" s="19">
        <f>L46*0.6</f>
        <v>25.8</v>
      </c>
      <c r="N46" s="20">
        <v>73.2</v>
      </c>
      <c r="O46" s="20">
        <f>N46*0.4</f>
        <v>29.28</v>
      </c>
      <c r="P46" s="20">
        <f>M46+O46</f>
        <v>55.08</v>
      </c>
      <c r="Q46" s="5" t="s">
        <v>193</v>
      </c>
      <c r="R46" s="28" t="s">
        <v>400</v>
      </c>
      <c r="S46" s="45"/>
      <c r="T46" s="18" t="s">
        <v>402</v>
      </c>
      <c r="U46" s="21" t="s">
        <v>34</v>
      </c>
      <c r="V46" s="22" t="s">
        <v>403</v>
      </c>
    </row>
    <row r="47" spans="1:22" s="33" customFormat="1" ht="27" customHeight="1">
      <c r="A47" s="15">
        <v>45</v>
      </c>
      <c r="B47" s="25" t="s">
        <v>404</v>
      </c>
      <c r="C47" s="25" t="s">
        <v>405</v>
      </c>
      <c r="D47" s="25" t="s">
        <v>24</v>
      </c>
      <c r="E47" s="25" t="s">
        <v>25</v>
      </c>
      <c r="F47" s="23" t="s">
        <v>406</v>
      </c>
      <c r="G47" s="24" t="s">
        <v>407</v>
      </c>
      <c r="H47" s="26" t="s">
        <v>409</v>
      </c>
      <c r="I47" s="30" t="s">
        <v>410</v>
      </c>
      <c r="J47" s="30" t="s">
        <v>411</v>
      </c>
      <c r="K47" s="30" t="s">
        <v>75</v>
      </c>
      <c r="L47" s="31">
        <v>47</v>
      </c>
      <c r="M47" s="19">
        <f t="shared" si="0"/>
        <v>28.2</v>
      </c>
      <c r="N47" s="32">
        <v>70.02</v>
      </c>
      <c r="O47" s="20">
        <f t="shared" si="1"/>
        <v>28.007999999999999</v>
      </c>
      <c r="P47" s="20">
        <f t="shared" si="2"/>
        <v>56.207999999999998</v>
      </c>
      <c r="Q47" s="28" t="s">
        <v>33</v>
      </c>
      <c r="R47" s="28" t="s">
        <v>408</v>
      </c>
      <c r="S47" s="46">
        <v>2</v>
      </c>
      <c r="T47" s="26"/>
      <c r="U47" s="21" t="s">
        <v>34</v>
      </c>
      <c r="V47" s="22" t="s">
        <v>412</v>
      </c>
    </row>
    <row r="48" spans="1:22" ht="27" customHeight="1">
      <c r="A48" s="15">
        <v>46</v>
      </c>
      <c r="B48" s="15" t="s">
        <v>413</v>
      </c>
      <c r="C48" s="25" t="s">
        <v>414</v>
      </c>
      <c r="D48" s="25" t="s">
        <v>38</v>
      </c>
      <c r="E48" s="25" t="s">
        <v>25</v>
      </c>
      <c r="F48" s="23" t="s">
        <v>40</v>
      </c>
      <c r="G48" s="24" t="s">
        <v>415</v>
      </c>
      <c r="H48" s="18" t="s">
        <v>409</v>
      </c>
      <c r="I48" s="12" t="s">
        <v>417</v>
      </c>
      <c r="J48" s="12" t="s">
        <v>354</v>
      </c>
      <c r="K48" s="12" t="s">
        <v>31</v>
      </c>
      <c r="L48" s="19">
        <v>41.5</v>
      </c>
      <c r="M48" s="19">
        <f t="shared" si="0"/>
        <v>24.9</v>
      </c>
      <c r="N48" s="32">
        <v>73.7</v>
      </c>
      <c r="O48" s="20">
        <f t="shared" si="1"/>
        <v>29.480000000000004</v>
      </c>
      <c r="P48" s="20">
        <f t="shared" si="2"/>
        <v>54.38</v>
      </c>
      <c r="Q48" s="28" t="s">
        <v>66</v>
      </c>
      <c r="R48" s="28" t="s">
        <v>416</v>
      </c>
      <c r="S48" s="46"/>
      <c r="T48" s="18"/>
      <c r="U48" s="21" t="s">
        <v>34</v>
      </c>
      <c r="V48" s="22" t="s">
        <v>418</v>
      </c>
    </row>
    <row r="49" spans="1:22" ht="27" customHeight="1">
      <c r="A49" s="15">
        <v>47</v>
      </c>
      <c r="B49" s="15" t="s">
        <v>419</v>
      </c>
      <c r="C49" s="25" t="s">
        <v>420</v>
      </c>
      <c r="D49" s="25" t="s">
        <v>38</v>
      </c>
      <c r="E49" s="25" t="s">
        <v>25</v>
      </c>
      <c r="F49" s="23" t="s">
        <v>421</v>
      </c>
      <c r="G49" s="24" t="s">
        <v>422</v>
      </c>
      <c r="H49" s="18" t="s">
        <v>424</v>
      </c>
      <c r="I49" s="12" t="s">
        <v>425</v>
      </c>
      <c r="J49" s="12" t="s">
        <v>354</v>
      </c>
      <c r="K49" s="12" t="s">
        <v>183</v>
      </c>
      <c r="L49" s="19">
        <v>49.5</v>
      </c>
      <c r="M49" s="19">
        <f>L49*0.6</f>
        <v>29.7</v>
      </c>
      <c r="N49" s="20">
        <v>74.400000000000006</v>
      </c>
      <c r="O49" s="20">
        <f>N49*0.4</f>
        <v>29.760000000000005</v>
      </c>
      <c r="P49" s="20">
        <f>M49+O49</f>
        <v>59.460000000000008</v>
      </c>
      <c r="Q49" s="5" t="s">
        <v>33</v>
      </c>
      <c r="R49" s="28" t="s">
        <v>423</v>
      </c>
      <c r="S49" s="42">
        <v>3</v>
      </c>
      <c r="T49" s="18"/>
      <c r="U49" s="21" t="s">
        <v>34</v>
      </c>
      <c r="V49" s="22" t="s">
        <v>426</v>
      </c>
    </row>
    <row r="50" spans="1:22" ht="27" customHeight="1">
      <c r="A50" s="15">
        <v>48</v>
      </c>
      <c r="B50" s="15" t="s">
        <v>427</v>
      </c>
      <c r="C50" s="25" t="s">
        <v>428</v>
      </c>
      <c r="D50" s="25" t="s">
        <v>24</v>
      </c>
      <c r="E50" s="25" t="s">
        <v>25</v>
      </c>
      <c r="F50" s="23" t="s">
        <v>429</v>
      </c>
      <c r="G50" s="24" t="s">
        <v>430</v>
      </c>
      <c r="H50" s="18" t="s">
        <v>424</v>
      </c>
      <c r="I50" s="12" t="s">
        <v>432</v>
      </c>
      <c r="J50" s="12" t="s">
        <v>354</v>
      </c>
      <c r="K50" s="12" t="s">
        <v>158</v>
      </c>
      <c r="L50" s="19">
        <v>48</v>
      </c>
      <c r="M50" s="19">
        <f>L50*0.6</f>
        <v>28.799999999999997</v>
      </c>
      <c r="N50" s="20">
        <v>76.400000000000006</v>
      </c>
      <c r="O50" s="20">
        <f>N50*0.4</f>
        <v>30.560000000000002</v>
      </c>
      <c r="P50" s="20">
        <f>M50+O50</f>
        <v>59.36</v>
      </c>
      <c r="Q50" s="5" t="s">
        <v>66</v>
      </c>
      <c r="R50" s="28" t="s">
        <v>431</v>
      </c>
      <c r="S50" s="43"/>
      <c r="T50" s="18"/>
      <c r="U50" s="21" t="s">
        <v>34</v>
      </c>
      <c r="V50" s="22" t="s">
        <v>433</v>
      </c>
    </row>
    <row r="51" spans="1:22" ht="27" customHeight="1">
      <c r="A51" s="15">
        <v>49</v>
      </c>
      <c r="B51" s="15" t="s">
        <v>434</v>
      </c>
      <c r="C51" s="25" t="s">
        <v>435</v>
      </c>
      <c r="D51" s="25" t="s">
        <v>38</v>
      </c>
      <c r="E51" s="25" t="s">
        <v>39</v>
      </c>
      <c r="F51" s="23" t="s">
        <v>436</v>
      </c>
      <c r="G51" s="24" t="s">
        <v>437</v>
      </c>
      <c r="H51" s="18" t="s">
        <v>424</v>
      </c>
      <c r="I51" s="12" t="s">
        <v>439</v>
      </c>
      <c r="J51" s="12" t="s">
        <v>354</v>
      </c>
      <c r="K51" s="12" t="s">
        <v>121</v>
      </c>
      <c r="L51" s="19">
        <v>41</v>
      </c>
      <c r="M51" s="19">
        <f>L51*0.6</f>
        <v>24.599999999999998</v>
      </c>
      <c r="N51" s="20">
        <v>72.2</v>
      </c>
      <c r="O51" s="20">
        <f>N51*0.4</f>
        <v>28.880000000000003</v>
      </c>
      <c r="P51" s="20">
        <f>M51+O51</f>
        <v>53.480000000000004</v>
      </c>
      <c r="Q51" s="5" t="s">
        <v>248</v>
      </c>
      <c r="R51" s="28" t="s">
        <v>438</v>
      </c>
      <c r="S51" s="44"/>
      <c r="T51" s="26" t="s">
        <v>402</v>
      </c>
      <c r="U51" s="21" t="s">
        <v>34</v>
      </c>
      <c r="V51" s="22" t="s">
        <v>440</v>
      </c>
    </row>
    <row r="52" spans="1:22" ht="27" customHeight="1">
      <c r="A52" s="15">
        <v>50</v>
      </c>
      <c r="B52" s="15" t="s">
        <v>441</v>
      </c>
      <c r="C52" s="25" t="s">
        <v>442</v>
      </c>
      <c r="D52" s="25" t="s">
        <v>24</v>
      </c>
      <c r="E52" s="25" t="s">
        <v>25</v>
      </c>
      <c r="F52" s="23" t="s">
        <v>443</v>
      </c>
      <c r="G52" s="24" t="s">
        <v>444</v>
      </c>
      <c r="H52" s="18" t="s">
        <v>446</v>
      </c>
      <c r="I52" s="12" t="s">
        <v>447</v>
      </c>
      <c r="J52" s="12" t="s">
        <v>448</v>
      </c>
      <c r="K52" s="12" t="s">
        <v>121</v>
      </c>
      <c r="L52" s="19">
        <v>56</v>
      </c>
      <c r="M52" s="19">
        <f t="shared" si="0"/>
        <v>33.6</v>
      </c>
      <c r="N52" s="20">
        <v>76.2</v>
      </c>
      <c r="O52" s="20">
        <f>N52*0.4</f>
        <v>30.480000000000004</v>
      </c>
      <c r="P52" s="20">
        <f>M52+O52</f>
        <v>64.080000000000013</v>
      </c>
      <c r="Q52" s="5" t="s">
        <v>33</v>
      </c>
      <c r="R52" s="28" t="s">
        <v>445</v>
      </c>
      <c r="S52" s="45">
        <v>2</v>
      </c>
      <c r="T52" s="18"/>
      <c r="U52" s="21" t="s">
        <v>34</v>
      </c>
      <c r="V52" s="22" t="s">
        <v>449</v>
      </c>
    </row>
    <row r="53" spans="1:22" ht="27" customHeight="1">
      <c r="A53" s="15">
        <v>51</v>
      </c>
      <c r="B53" s="15" t="s">
        <v>450</v>
      </c>
      <c r="C53" s="25" t="s">
        <v>451</v>
      </c>
      <c r="D53" s="25" t="s">
        <v>24</v>
      </c>
      <c r="E53" s="25" t="s">
        <v>25</v>
      </c>
      <c r="F53" s="23" t="s">
        <v>368</v>
      </c>
      <c r="G53" s="24" t="s">
        <v>350</v>
      </c>
      <c r="H53" s="18" t="s">
        <v>446</v>
      </c>
      <c r="I53" s="12" t="s">
        <v>453</v>
      </c>
      <c r="J53" s="12" t="s">
        <v>448</v>
      </c>
      <c r="K53" s="12" t="s">
        <v>322</v>
      </c>
      <c r="L53" s="19">
        <v>56</v>
      </c>
      <c r="M53" s="19">
        <f t="shared" si="0"/>
        <v>33.6</v>
      </c>
      <c r="N53" s="20">
        <v>73.2</v>
      </c>
      <c r="O53" s="20">
        <f>N53*0.4</f>
        <v>29.28</v>
      </c>
      <c r="P53" s="20">
        <f>M53+O53</f>
        <v>62.88</v>
      </c>
      <c r="Q53" s="5" t="s">
        <v>66</v>
      </c>
      <c r="R53" s="28" t="s">
        <v>452</v>
      </c>
      <c r="S53" s="45"/>
      <c r="T53" s="18"/>
      <c r="U53" s="21" t="s">
        <v>34</v>
      </c>
      <c r="V53" s="22" t="s">
        <v>454</v>
      </c>
    </row>
    <row r="54" spans="1:22" ht="27" customHeight="1">
      <c r="A54" s="15">
        <v>52</v>
      </c>
      <c r="B54" s="15" t="s">
        <v>455</v>
      </c>
      <c r="C54" s="25" t="s">
        <v>456</v>
      </c>
      <c r="D54" s="25" t="s">
        <v>38</v>
      </c>
      <c r="E54" s="25" t="s">
        <v>39</v>
      </c>
      <c r="F54" s="23" t="s">
        <v>457</v>
      </c>
      <c r="G54" s="24" t="s">
        <v>100</v>
      </c>
      <c r="H54" s="18" t="s">
        <v>459</v>
      </c>
      <c r="I54" s="12" t="s">
        <v>460</v>
      </c>
      <c r="J54" s="12" t="s">
        <v>461</v>
      </c>
      <c r="K54" s="12" t="s">
        <v>183</v>
      </c>
      <c r="L54" s="19">
        <v>41.5</v>
      </c>
      <c r="M54" s="19">
        <f t="shared" si="0"/>
        <v>24.9</v>
      </c>
      <c r="N54" s="20">
        <v>79.599999999999994</v>
      </c>
      <c r="O54" s="20">
        <f t="shared" ref="O54:O63" si="3">N54*0.4</f>
        <v>31.84</v>
      </c>
      <c r="P54" s="20">
        <f t="shared" ref="P54:P63" si="4">M54+O54</f>
        <v>56.739999999999995</v>
      </c>
      <c r="Q54" s="5" t="s">
        <v>33</v>
      </c>
      <c r="R54" s="28" t="s">
        <v>458</v>
      </c>
      <c r="S54" s="5">
        <v>1</v>
      </c>
      <c r="T54" s="18"/>
      <c r="U54" s="21" t="s">
        <v>34</v>
      </c>
      <c r="V54" s="22" t="s">
        <v>462</v>
      </c>
    </row>
    <row r="55" spans="1:22" ht="27" customHeight="1">
      <c r="A55" s="15">
        <v>53</v>
      </c>
      <c r="B55" s="15" t="s">
        <v>463</v>
      </c>
      <c r="C55" s="25" t="s">
        <v>464</v>
      </c>
      <c r="D55" s="25" t="s">
        <v>38</v>
      </c>
      <c r="E55" s="25" t="s">
        <v>25</v>
      </c>
      <c r="F55" s="23" t="s">
        <v>465</v>
      </c>
      <c r="G55" s="24" t="s">
        <v>342</v>
      </c>
      <c r="H55" s="18" t="s">
        <v>467</v>
      </c>
      <c r="I55" s="12" t="s">
        <v>468</v>
      </c>
      <c r="J55" s="12" t="s">
        <v>346</v>
      </c>
      <c r="K55" s="12" t="s">
        <v>65</v>
      </c>
      <c r="L55" s="19">
        <v>52</v>
      </c>
      <c r="M55" s="19">
        <f>L55*0.6</f>
        <v>31.2</v>
      </c>
      <c r="N55" s="20">
        <v>72.8</v>
      </c>
      <c r="O55" s="20">
        <f t="shared" si="3"/>
        <v>29.12</v>
      </c>
      <c r="P55" s="20">
        <f>M55+O55</f>
        <v>60.32</v>
      </c>
      <c r="Q55" s="5" t="s">
        <v>33</v>
      </c>
      <c r="R55" s="28" t="s">
        <v>466</v>
      </c>
      <c r="S55" s="5">
        <v>1</v>
      </c>
      <c r="T55" s="18"/>
      <c r="U55" s="21" t="s">
        <v>34</v>
      </c>
      <c r="V55" s="22" t="s">
        <v>469</v>
      </c>
    </row>
    <row r="56" spans="1:22" ht="27" customHeight="1">
      <c r="A56" s="15">
        <v>54</v>
      </c>
      <c r="B56" s="15" t="s">
        <v>470</v>
      </c>
      <c r="C56" s="15" t="s">
        <v>471</v>
      </c>
      <c r="D56" s="15" t="s">
        <v>24</v>
      </c>
      <c r="E56" s="15" t="s">
        <v>25</v>
      </c>
      <c r="F56" s="23" t="s">
        <v>40</v>
      </c>
      <c r="G56" s="24" t="s">
        <v>51</v>
      </c>
      <c r="H56" s="18" t="s">
        <v>473</v>
      </c>
      <c r="I56" s="12" t="s">
        <v>474</v>
      </c>
      <c r="J56" s="12" t="s">
        <v>475</v>
      </c>
      <c r="K56" s="12" t="s">
        <v>45</v>
      </c>
      <c r="L56" s="19">
        <v>53</v>
      </c>
      <c r="M56" s="19">
        <f t="shared" si="0"/>
        <v>31.799999999999997</v>
      </c>
      <c r="N56" s="20">
        <v>72.599999999999994</v>
      </c>
      <c r="O56" s="20">
        <f t="shared" si="3"/>
        <v>29.04</v>
      </c>
      <c r="P56" s="20">
        <f t="shared" si="4"/>
        <v>60.839999999999996</v>
      </c>
      <c r="Q56" s="5" t="s">
        <v>33</v>
      </c>
      <c r="R56" s="5" t="s">
        <v>472</v>
      </c>
      <c r="S56" s="45">
        <v>4</v>
      </c>
      <c r="T56" s="18"/>
      <c r="U56" s="21" t="s">
        <v>34</v>
      </c>
      <c r="V56" s="22" t="s">
        <v>476</v>
      </c>
    </row>
    <row r="57" spans="1:22" ht="27" customHeight="1">
      <c r="A57" s="15">
        <v>55</v>
      </c>
      <c r="B57" s="15" t="s">
        <v>477</v>
      </c>
      <c r="C57" s="15" t="s">
        <v>478</v>
      </c>
      <c r="D57" s="15" t="s">
        <v>24</v>
      </c>
      <c r="E57" s="15" t="s">
        <v>39</v>
      </c>
      <c r="F57" s="16" t="s">
        <v>479</v>
      </c>
      <c r="G57" s="17" t="s">
        <v>342</v>
      </c>
      <c r="H57" s="18" t="s">
        <v>473</v>
      </c>
      <c r="I57" s="12" t="s">
        <v>481</v>
      </c>
      <c r="J57" s="12" t="s">
        <v>475</v>
      </c>
      <c r="K57" s="12" t="s">
        <v>74</v>
      </c>
      <c r="L57" s="19">
        <v>44</v>
      </c>
      <c r="M57" s="19">
        <f t="shared" si="0"/>
        <v>26.4</v>
      </c>
      <c r="N57" s="20">
        <v>76</v>
      </c>
      <c r="O57" s="20">
        <f t="shared" si="3"/>
        <v>30.400000000000002</v>
      </c>
      <c r="P57" s="20">
        <f t="shared" si="4"/>
        <v>56.8</v>
      </c>
      <c r="Q57" s="5" t="s">
        <v>66</v>
      </c>
      <c r="R57" s="5" t="s">
        <v>480</v>
      </c>
      <c r="S57" s="45"/>
      <c r="T57" s="18"/>
      <c r="U57" s="21" t="s">
        <v>34</v>
      </c>
      <c r="V57" s="22" t="s">
        <v>482</v>
      </c>
    </row>
    <row r="58" spans="1:22" ht="27" customHeight="1">
      <c r="A58" s="15">
        <v>56</v>
      </c>
      <c r="B58" s="15" t="s">
        <v>483</v>
      </c>
      <c r="C58" s="15" t="s">
        <v>484</v>
      </c>
      <c r="D58" s="15" t="s">
        <v>24</v>
      </c>
      <c r="E58" s="15" t="s">
        <v>25</v>
      </c>
      <c r="F58" s="23" t="s">
        <v>117</v>
      </c>
      <c r="G58" s="24" t="s">
        <v>51</v>
      </c>
      <c r="H58" s="26" t="s">
        <v>473</v>
      </c>
      <c r="I58" s="12" t="s">
        <v>486</v>
      </c>
      <c r="J58" s="12" t="s">
        <v>475</v>
      </c>
      <c r="K58" s="12" t="s">
        <v>487</v>
      </c>
      <c r="L58" s="19">
        <v>38.5</v>
      </c>
      <c r="M58" s="19">
        <f t="shared" si="0"/>
        <v>23.099999999999998</v>
      </c>
      <c r="N58" s="20">
        <v>75.400000000000006</v>
      </c>
      <c r="O58" s="20">
        <f t="shared" si="3"/>
        <v>30.160000000000004</v>
      </c>
      <c r="P58" s="20">
        <f t="shared" si="4"/>
        <v>53.260000000000005</v>
      </c>
      <c r="Q58" s="5" t="s">
        <v>193</v>
      </c>
      <c r="R58" s="5" t="s">
        <v>485</v>
      </c>
      <c r="S58" s="45"/>
      <c r="T58" s="18"/>
      <c r="U58" s="21" t="s">
        <v>34</v>
      </c>
      <c r="V58" s="22" t="s">
        <v>488</v>
      </c>
    </row>
    <row r="59" spans="1:22" ht="27" customHeight="1">
      <c r="A59" s="15">
        <v>57</v>
      </c>
      <c r="B59" s="15" t="s">
        <v>489</v>
      </c>
      <c r="C59" s="15" t="s">
        <v>490</v>
      </c>
      <c r="D59" s="15" t="s">
        <v>24</v>
      </c>
      <c r="E59" s="15" t="s">
        <v>39</v>
      </c>
      <c r="F59" s="16" t="s">
        <v>491</v>
      </c>
      <c r="G59" s="17" t="s">
        <v>492</v>
      </c>
      <c r="H59" s="18" t="s">
        <v>473</v>
      </c>
      <c r="I59" s="12" t="s">
        <v>494</v>
      </c>
      <c r="J59" s="12" t="s">
        <v>475</v>
      </c>
      <c r="K59" s="12" t="s">
        <v>191</v>
      </c>
      <c r="L59" s="19">
        <v>38</v>
      </c>
      <c r="M59" s="19">
        <f t="shared" si="0"/>
        <v>22.8</v>
      </c>
      <c r="N59" s="20">
        <v>75.400000000000006</v>
      </c>
      <c r="O59" s="20">
        <f t="shared" si="3"/>
        <v>30.160000000000004</v>
      </c>
      <c r="P59" s="20">
        <f t="shared" si="4"/>
        <v>52.960000000000008</v>
      </c>
      <c r="Q59" s="5" t="s">
        <v>241</v>
      </c>
      <c r="R59" s="5" t="s">
        <v>493</v>
      </c>
      <c r="S59" s="45"/>
      <c r="T59" s="18"/>
      <c r="U59" s="21" t="s">
        <v>34</v>
      </c>
      <c r="V59" s="22" t="s">
        <v>495</v>
      </c>
    </row>
    <row r="60" spans="1:22" ht="27" customHeight="1">
      <c r="A60" s="15">
        <v>58</v>
      </c>
      <c r="B60" s="15" t="s">
        <v>496</v>
      </c>
      <c r="C60" s="15" t="s">
        <v>497</v>
      </c>
      <c r="D60" s="15" t="s">
        <v>38</v>
      </c>
      <c r="E60" s="15" t="s">
        <v>39</v>
      </c>
      <c r="F60" s="16" t="s">
        <v>498</v>
      </c>
      <c r="G60" s="17" t="s">
        <v>492</v>
      </c>
      <c r="H60" s="18" t="s">
        <v>500</v>
      </c>
      <c r="I60" s="12" t="s">
        <v>501</v>
      </c>
      <c r="J60" s="12" t="s">
        <v>55</v>
      </c>
      <c r="K60" s="12" t="s">
        <v>86</v>
      </c>
      <c r="L60" s="19">
        <v>53.5</v>
      </c>
      <c r="M60" s="19">
        <f t="shared" si="0"/>
        <v>32.1</v>
      </c>
      <c r="N60" s="20">
        <v>74.2</v>
      </c>
      <c r="O60" s="20">
        <f t="shared" si="3"/>
        <v>29.680000000000003</v>
      </c>
      <c r="P60" s="20">
        <f t="shared" si="4"/>
        <v>61.78</v>
      </c>
      <c r="Q60" s="5" t="s">
        <v>33</v>
      </c>
      <c r="R60" s="5" t="s">
        <v>499</v>
      </c>
      <c r="S60" s="45">
        <v>4</v>
      </c>
      <c r="T60" s="18"/>
      <c r="U60" s="21" t="s">
        <v>34</v>
      </c>
      <c r="V60" s="22" t="s">
        <v>502</v>
      </c>
    </row>
    <row r="61" spans="1:22" ht="27" customHeight="1">
      <c r="A61" s="15">
        <v>59</v>
      </c>
      <c r="B61" s="15" t="s">
        <v>503</v>
      </c>
      <c r="C61" s="15" t="s">
        <v>504</v>
      </c>
      <c r="D61" s="15" t="s">
        <v>38</v>
      </c>
      <c r="E61" s="15" t="s">
        <v>25</v>
      </c>
      <c r="F61" s="16" t="s">
        <v>505</v>
      </c>
      <c r="G61" s="17" t="s">
        <v>127</v>
      </c>
      <c r="H61" s="18" t="s">
        <v>500</v>
      </c>
      <c r="I61" s="12" t="s">
        <v>507</v>
      </c>
      <c r="J61" s="12" t="s">
        <v>55</v>
      </c>
      <c r="K61" s="12" t="s">
        <v>508</v>
      </c>
      <c r="L61" s="19">
        <v>47</v>
      </c>
      <c r="M61" s="19">
        <f t="shared" si="0"/>
        <v>28.2</v>
      </c>
      <c r="N61" s="20">
        <v>76.400000000000006</v>
      </c>
      <c r="O61" s="20">
        <f t="shared" si="3"/>
        <v>30.560000000000002</v>
      </c>
      <c r="P61" s="20">
        <f t="shared" si="4"/>
        <v>58.760000000000005</v>
      </c>
      <c r="Q61" s="5" t="s">
        <v>66</v>
      </c>
      <c r="R61" s="5" t="s">
        <v>506</v>
      </c>
      <c r="S61" s="45"/>
      <c r="T61" s="18"/>
      <c r="U61" s="21" t="s">
        <v>34</v>
      </c>
      <c r="V61" s="22" t="s">
        <v>509</v>
      </c>
    </row>
    <row r="62" spans="1:22" ht="27" customHeight="1">
      <c r="A62" s="15">
        <v>60</v>
      </c>
      <c r="B62" s="15" t="s">
        <v>510</v>
      </c>
      <c r="C62" s="15" t="s">
        <v>511</v>
      </c>
      <c r="D62" s="15" t="s">
        <v>38</v>
      </c>
      <c r="E62" s="15" t="s">
        <v>25</v>
      </c>
      <c r="F62" s="23" t="s">
        <v>512</v>
      </c>
      <c r="G62" s="24" t="s">
        <v>513</v>
      </c>
      <c r="H62" s="18" t="s">
        <v>500</v>
      </c>
      <c r="I62" s="12" t="s">
        <v>515</v>
      </c>
      <c r="J62" s="12" t="s">
        <v>55</v>
      </c>
      <c r="K62" s="12" t="s">
        <v>184</v>
      </c>
      <c r="L62" s="19">
        <v>46.5</v>
      </c>
      <c r="M62" s="19">
        <f t="shared" si="0"/>
        <v>27.9</v>
      </c>
      <c r="N62" s="20">
        <v>75.8</v>
      </c>
      <c r="O62" s="20">
        <f t="shared" si="3"/>
        <v>30.32</v>
      </c>
      <c r="P62" s="20">
        <f t="shared" si="4"/>
        <v>58.22</v>
      </c>
      <c r="Q62" s="5" t="s">
        <v>193</v>
      </c>
      <c r="R62" s="5" t="s">
        <v>514</v>
      </c>
      <c r="S62" s="45"/>
      <c r="T62" s="18"/>
      <c r="U62" s="21" t="s">
        <v>34</v>
      </c>
      <c r="V62" s="22" t="s">
        <v>516</v>
      </c>
    </row>
    <row r="63" spans="1:22" ht="27" customHeight="1">
      <c r="A63" s="15">
        <v>61</v>
      </c>
      <c r="B63" s="15" t="s">
        <v>517</v>
      </c>
      <c r="C63" s="15" t="s">
        <v>518</v>
      </c>
      <c r="D63" s="15" t="s">
        <v>38</v>
      </c>
      <c r="E63" s="15" t="s">
        <v>39</v>
      </c>
      <c r="F63" s="16" t="s">
        <v>384</v>
      </c>
      <c r="G63" s="17" t="s">
        <v>492</v>
      </c>
      <c r="H63" s="18" t="s">
        <v>500</v>
      </c>
      <c r="I63" s="12" t="s">
        <v>520</v>
      </c>
      <c r="J63" s="12" t="s">
        <v>521</v>
      </c>
      <c r="K63" s="12" t="s">
        <v>522</v>
      </c>
      <c r="L63" s="19">
        <v>47</v>
      </c>
      <c r="M63" s="19">
        <f t="shared" si="0"/>
        <v>28.2</v>
      </c>
      <c r="N63" s="20">
        <v>75</v>
      </c>
      <c r="O63" s="20">
        <f t="shared" si="3"/>
        <v>30</v>
      </c>
      <c r="P63" s="20">
        <f t="shared" si="4"/>
        <v>58.2</v>
      </c>
      <c r="Q63" s="5" t="s">
        <v>241</v>
      </c>
      <c r="R63" s="5" t="s">
        <v>519</v>
      </c>
      <c r="S63" s="45"/>
      <c r="T63" s="18"/>
      <c r="U63" s="21" t="s">
        <v>34</v>
      </c>
      <c r="V63" s="22" t="s">
        <v>523</v>
      </c>
    </row>
    <row r="64" spans="1:22" ht="27" customHeight="1">
      <c r="A64" s="15">
        <v>62</v>
      </c>
      <c r="B64" s="15" t="s">
        <v>524</v>
      </c>
      <c r="C64" s="25" t="s">
        <v>525</v>
      </c>
      <c r="D64" s="25" t="s">
        <v>24</v>
      </c>
      <c r="E64" s="25" t="s">
        <v>25</v>
      </c>
      <c r="F64" s="23" t="s">
        <v>526</v>
      </c>
      <c r="G64" s="24" t="s">
        <v>527</v>
      </c>
      <c r="H64" s="18" t="s">
        <v>529</v>
      </c>
      <c r="I64" s="12" t="s">
        <v>530</v>
      </c>
      <c r="J64" s="12" t="s">
        <v>531</v>
      </c>
      <c r="K64" s="12" t="s">
        <v>532</v>
      </c>
      <c r="L64" s="19">
        <v>61</v>
      </c>
      <c r="M64" s="19">
        <f>L64*0.6</f>
        <v>36.6</v>
      </c>
      <c r="N64" s="20">
        <v>85.26</v>
      </c>
      <c r="O64" s="20">
        <f>N64*0.4</f>
        <v>34.104000000000006</v>
      </c>
      <c r="P64" s="20">
        <f>M64+O64</f>
        <v>70.704000000000008</v>
      </c>
      <c r="Q64" s="5" t="s">
        <v>33</v>
      </c>
      <c r="R64" s="28" t="s">
        <v>528</v>
      </c>
      <c r="S64" s="45">
        <v>2</v>
      </c>
      <c r="T64" s="18"/>
      <c r="U64" s="21" t="s">
        <v>34</v>
      </c>
      <c r="V64" s="22" t="s">
        <v>533</v>
      </c>
    </row>
    <row r="65" spans="1:22" ht="27" customHeight="1">
      <c r="A65" s="15">
        <v>63</v>
      </c>
      <c r="B65" s="15" t="s">
        <v>534</v>
      </c>
      <c r="C65" s="25" t="s">
        <v>535</v>
      </c>
      <c r="D65" s="25" t="s">
        <v>38</v>
      </c>
      <c r="E65" s="25" t="s">
        <v>25</v>
      </c>
      <c r="F65" s="23" t="s">
        <v>536</v>
      </c>
      <c r="G65" s="24" t="s">
        <v>537</v>
      </c>
      <c r="H65" s="18" t="s">
        <v>529</v>
      </c>
      <c r="I65" s="12" t="s">
        <v>539</v>
      </c>
      <c r="J65" s="12" t="s">
        <v>531</v>
      </c>
      <c r="K65" s="12" t="s">
        <v>184</v>
      </c>
      <c r="L65" s="19">
        <v>60</v>
      </c>
      <c r="M65" s="19">
        <f t="shared" ref="M65:M75" si="5">L65*0.6</f>
        <v>36</v>
      </c>
      <c r="N65" s="20">
        <v>86.62</v>
      </c>
      <c r="O65" s="20">
        <f t="shared" ref="O65:O75" si="6">N65*0.4</f>
        <v>34.648000000000003</v>
      </c>
      <c r="P65" s="20">
        <f t="shared" ref="P65:P94" si="7">M65+O65</f>
        <v>70.647999999999996</v>
      </c>
      <c r="Q65" s="5" t="s">
        <v>66</v>
      </c>
      <c r="R65" s="28" t="s">
        <v>538</v>
      </c>
      <c r="S65" s="45"/>
      <c r="T65" s="18"/>
      <c r="U65" s="21" t="s">
        <v>34</v>
      </c>
      <c r="V65" s="22" t="s">
        <v>540</v>
      </c>
    </row>
    <row r="66" spans="1:22" ht="27" customHeight="1">
      <c r="A66" s="15">
        <v>64</v>
      </c>
      <c r="B66" s="15" t="s">
        <v>541</v>
      </c>
      <c r="C66" s="25" t="s">
        <v>542</v>
      </c>
      <c r="D66" s="25" t="s">
        <v>38</v>
      </c>
      <c r="E66" s="25" t="s">
        <v>39</v>
      </c>
      <c r="F66" s="23" t="s">
        <v>543</v>
      </c>
      <c r="G66" s="24" t="s">
        <v>544</v>
      </c>
      <c r="H66" s="18" t="s">
        <v>546</v>
      </c>
      <c r="I66" s="12" t="s">
        <v>547</v>
      </c>
      <c r="J66" s="12" t="s">
        <v>548</v>
      </c>
      <c r="K66" s="12" t="s">
        <v>74</v>
      </c>
      <c r="L66" s="19">
        <v>51.5</v>
      </c>
      <c r="M66" s="19">
        <f t="shared" si="5"/>
        <v>30.9</v>
      </c>
      <c r="N66" s="20">
        <v>76.5</v>
      </c>
      <c r="O66" s="20">
        <f t="shared" si="6"/>
        <v>30.6</v>
      </c>
      <c r="P66" s="20">
        <f t="shared" si="7"/>
        <v>61.5</v>
      </c>
      <c r="Q66" s="5" t="s">
        <v>66</v>
      </c>
      <c r="R66" s="28" t="s">
        <v>545</v>
      </c>
      <c r="S66" s="42">
        <v>4</v>
      </c>
      <c r="T66" s="34"/>
      <c r="U66" s="21" t="s">
        <v>34</v>
      </c>
      <c r="V66" s="22" t="s">
        <v>549</v>
      </c>
    </row>
    <row r="67" spans="1:22" ht="27" customHeight="1">
      <c r="A67" s="15">
        <v>65</v>
      </c>
      <c r="B67" s="15" t="s">
        <v>550</v>
      </c>
      <c r="C67" s="25" t="s">
        <v>551</v>
      </c>
      <c r="D67" s="25" t="s">
        <v>38</v>
      </c>
      <c r="E67" s="25" t="s">
        <v>25</v>
      </c>
      <c r="F67" s="23" t="s">
        <v>145</v>
      </c>
      <c r="G67" s="24" t="s">
        <v>552</v>
      </c>
      <c r="H67" s="18" t="s">
        <v>546</v>
      </c>
      <c r="I67" s="12" t="s">
        <v>554</v>
      </c>
      <c r="J67" s="12" t="s">
        <v>548</v>
      </c>
      <c r="K67" s="12" t="s">
        <v>31</v>
      </c>
      <c r="L67" s="19">
        <v>58</v>
      </c>
      <c r="M67" s="19">
        <f t="shared" si="5"/>
        <v>34.799999999999997</v>
      </c>
      <c r="N67" s="20">
        <v>65.38</v>
      </c>
      <c r="O67" s="20">
        <f t="shared" si="6"/>
        <v>26.152000000000001</v>
      </c>
      <c r="P67" s="20">
        <f t="shared" si="7"/>
        <v>60.951999999999998</v>
      </c>
      <c r="Q67" s="5" t="s">
        <v>241</v>
      </c>
      <c r="R67" s="28" t="s">
        <v>553</v>
      </c>
      <c r="S67" s="43"/>
      <c r="T67" s="18"/>
      <c r="U67" s="21" t="s">
        <v>34</v>
      </c>
      <c r="V67" s="22" t="s">
        <v>555</v>
      </c>
    </row>
    <row r="68" spans="1:22" ht="27" customHeight="1">
      <c r="A68" s="15">
        <v>66</v>
      </c>
      <c r="B68" s="15" t="s">
        <v>556</v>
      </c>
      <c r="C68" s="25" t="s">
        <v>557</v>
      </c>
      <c r="D68" s="25" t="s">
        <v>38</v>
      </c>
      <c r="E68" s="25" t="s">
        <v>25</v>
      </c>
      <c r="F68" s="23" t="s">
        <v>558</v>
      </c>
      <c r="G68" s="24" t="s">
        <v>559</v>
      </c>
      <c r="H68" s="18" t="s">
        <v>546</v>
      </c>
      <c r="I68" s="12" t="s">
        <v>561</v>
      </c>
      <c r="J68" s="12" t="s">
        <v>548</v>
      </c>
      <c r="K68" s="12" t="s">
        <v>322</v>
      </c>
      <c r="L68" s="19">
        <v>47</v>
      </c>
      <c r="M68" s="19">
        <f t="shared" si="5"/>
        <v>28.2</v>
      </c>
      <c r="N68" s="20">
        <v>80.760000000000005</v>
      </c>
      <c r="O68" s="20">
        <f t="shared" si="6"/>
        <v>32.304000000000002</v>
      </c>
      <c r="P68" s="20">
        <f t="shared" si="7"/>
        <v>60.504000000000005</v>
      </c>
      <c r="Q68" s="5" t="s">
        <v>248</v>
      </c>
      <c r="R68" s="28" t="s">
        <v>560</v>
      </c>
      <c r="S68" s="43"/>
      <c r="T68" s="18" t="s">
        <v>402</v>
      </c>
      <c r="U68" s="21" t="s">
        <v>34</v>
      </c>
      <c r="V68" s="22" t="s">
        <v>562</v>
      </c>
    </row>
    <row r="69" spans="1:22" ht="27" customHeight="1">
      <c r="A69" s="15">
        <v>67</v>
      </c>
      <c r="B69" s="15" t="s">
        <v>563</v>
      </c>
      <c r="C69" s="25" t="s">
        <v>564</v>
      </c>
      <c r="D69" s="25" t="s">
        <v>38</v>
      </c>
      <c r="E69" s="25" t="s">
        <v>39</v>
      </c>
      <c r="F69" s="23" t="s">
        <v>565</v>
      </c>
      <c r="G69" s="24" t="s">
        <v>566</v>
      </c>
      <c r="H69" s="18" t="s">
        <v>546</v>
      </c>
      <c r="I69" s="12" t="s">
        <v>568</v>
      </c>
      <c r="J69" s="12" t="s">
        <v>548</v>
      </c>
      <c r="K69" s="12" t="s">
        <v>203</v>
      </c>
      <c r="L69" s="19">
        <v>42.5</v>
      </c>
      <c r="M69" s="19">
        <f t="shared" si="5"/>
        <v>25.5</v>
      </c>
      <c r="N69" s="20">
        <v>74.099999999999994</v>
      </c>
      <c r="O69" s="20">
        <f t="shared" si="6"/>
        <v>29.64</v>
      </c>
      <c r="P69" s="20">
        <f t="shared" si="7"/>
        <v>55.14</v>
      </c>
      <c r="Q69" s="5" t="s">
        <v>569</v>
      </c>
      <c r="R69" s="28" t="s">
        <v>567</v>
      </c>
      <c r="S69" s="44"/>
      <c r="T69" s="18" t="s">
        <v>570</v>
      </c>
      <c r="U69" s="21" t="s">
        <v>34</v>
      </c>
      <c r="V69" s="22" t="s">
        <v>571</v>
      </c>
    </row>
    <row r="70" spans="1:22" ht="24.95" customHeight="1">
      <c r="A70" s="15">
        <v>68</v>
      </c>
      <c r="B70" s="15" t="s">
        <v>572</v>
      </c>
      <c r="C70" s="15" t="s">
        <v>573</v>
      </c>
      <c r="D70" s="15" t="s">
        <v>38</v>
      </c>
      <c r="E70" s="15" t="s">
        <v>39</v>
      </c>
      <c r="F70" s="23" t="s">
        <v>574</v>
      </c>
      <c r="G70" s="24" t="s">
        <v>342</v>
      </c>
      <c r="H70" s="18" t="s">
        <v>576</v>
      </c>
      <c r="I70" s="12" t="s">
        <v>577</v>
      </c>
      <c r="J70" s="12" t="s">
        <v>532</v>
      </c>
      <c r="K70" s="12" t="s">
        <v>32</v>
      </c>
      <c r="L70" s="19">
        <v>57</v>
      </c>
      <c r="M70" s="19">
        <f t="shared" si="5"/>
        <v>34.199999999999996</v>
      </c>
      <c r="N70" s="20">
        <v>70.319999999999993</v>
      </c>
      <c r="O70" s="20">
        <f t="shared" si="6"/>
        <v>28.128</v>
      </c>
      <c r="P70" s="20">
        <f t="shared" si="7"/>
        <v>62.327999999999996</v>
      </c>
      <c r="Q70" s="5" t="s">
        <v>33</v>
      </c>
      <c r="R70" s="5" t="s">
        <v>575</v>
      </c>
      <c r="S70" s="45">
        <v>5</v>
      </c>
      <c r="T70" s="18"/>
      <c r="U70" s="21" t="s">
        <v>34</v>
      </c>
      <c r="V70" s="22" t="s">
        <v>578</v>
      </c>
    </row>
    <row r="71" spans="1:22" ht="24.95" customHeight="1">
      <c r="A71" s="15">
        <v>69</v>
      </c>
      <c r="B71" s="15" t="s">
        <v>579</v>
      </c>
      <c r="C71" s="15" t="s">
        <v>580</v>
      </c>
      <c r="D71" s="15" t="s">
        <v>24</v>
      </c>
      <c r="E71" s="15" t="s">
        <v>39</v>
      </c>
      <c r="F71" s="23" t="s">
        <v>581</v>
      </c>
      <c r="G71" s="24" t="s">
        <v>582</v>
      </c>
      <c r="H71" s="18" t="s">
        <v>576</v>
      </c>
      <c r="I71" s="12" t="s">
        <v>584</v>
      </c>
      <c r="J71" s="12" t="s">
        <v>355</v>
      </c>
      <c r="K71" s="12" t="s">
        <v>121</v>
      </c>
      <c r="L71" s="19">
        <v>53.5</v>
      </c>
      <c r="M71" s="19">
        <f t="shared" si="5"/>
        <v>32.1</v>
      </c>
      <c r="N71" s="20">
        <v>74.58</v>
      </c>
      <c r="O71" s="20">
        <f t="shared" si="6"/>
        <v>29.832000000000001</v>
      </c>
      <c r="P71" s="20">
        <f t="shared" si="7"/>
        <v>61.932000000000002</v>
      </c>
      <c r="Q71" s="5" t="s">
        <v>66</v>
      </c>
      <c r="R71" s="5" t="s">
        <v>583</v>
      </c>
      <c r="S71" s="45"/>
      <c r="T71" s="18"/>
      <c r="U71" s="21" t="s">
        <v>34</v>
      </c>
      <c r="V71" s="22" t="s">
        <v>585</v>
      </c>
    </row>
    <row r="72" spans="1:22" ht="24.95" customHeight="1">
      <c r="A72" s="15">
        <v>70</v>
      </c>
      <c r="B72" s="15" t="s">
        <v>586</v>
      </c>
      <c r="C72" s="15" t="s">
        <v>587</v>
      </c>
      <c r="D72" s="15" t="s">
        <v>24</v>
      </c>
      <c r="E72" s="15" t="s">
        <v>39</v>
      </c>
      <c r="F72" s="23" t="s">
        <v>375</v>
      </c>
      <c r="G72" s="24" t="s">
        <v>588</v>
      </c>
      <c r="H72" s="18" t="s">
        <v>576</v>
      </c>
      <c r="I72" s="12" t="s">
        <v>589</v>
      </c>
      <c r="J72" s="12" t="s">
        <v>226</v>
      </c>
      <c r="K72" s="12" t="s">
        <v>203</v>
      </c>
      <c r="L72" s="19">
        <v>49</v>
      </c>
      <c r="M72" s="19">
        <f t="shared" si="5"/>
        <v>29.4</v>
      </c>
      <c r="N72" s="20">
        <v>77.7</v>
      </c>
      <c r="O72" s="20">
        <f t="shared" si="6"/>
        <v>31.080000000000002</v>
      </c>
      <c r="P72" s="20">
        <f t="shared" si="7"/>
        <v>60.480000000000004</v>
      </c>
      <c r="Q72" s="5" t="s">
        <v>193</v>
      </c>
      <c r="R72" s="7" t="s">
        <v>590</v>
      </c>
      <c r="S72" s="45"/>
      <c r="T72" s="18"/>
      <c r="U72" s="21" t="s">
        <v>34</v>
      </c>
      <c r="V72" s="22" t="s">
        <v>591</v>
      </c>
    </row>
    <row r="73" spans="1:22" ht="24.95" customHeight="1">
      <c r="A73" s="15">
        <v>71</v>
      </c>
      <c r="B73" s="15" t="s">
        <v>592</v>
      </c>
      <c r="C73" s="15" t="s">
        <v>593</v>
      </c>
      <c r="D73" s="15" t="s">
        <v>38</v>
      </c>
      <c r="E73" s="15" t="s">
        <v>39</v>
      </c>
      <c r="F73" s="23" t="s">
        <v>594</v>
      </c>
      <c r="G73" s="24" t="s">
        <v>430</v>
      </c>
      <c r="H73" s="18" t="s">
        <v>576</v>
      </c>
      <c r="I73" s="12" t="s">
        <v>596</v>
      </c>
      <c r="J73" s="12" t="s">
        <v>522</v>
      </c>
      <c r="K73" s="12" t="s">
        <v>183</v>
      </c>
      <c r="L73" s="19">
        <v>48</v>
      </c>
      <c r="M73" s="19">
        <f t="shared" si="5"/>
        <v>28.799999999999997</v>
      </c>
      <c r="N73" s="20">
        <v>78.040000000000006</v>
      </c>
      <c r="O73" s="20">
        <f t="shared" si="6"/>
        <v>31.216000000000005</v>
      </c>
      <c r="P73" s="20">
        <f t="shared" si="7"/>
        <v>60.016000000000005</v>
      </c>
      <c r="Q73" s="5" t="s">
        <v>241</v>
      </c>
      <c r="R73" s="5" t="s">
        <v>595</v>
      </c>
      <c r="S73" s="45"/>
      <c r="T73" s="18"/>
      <c r="U73" s="21" t="s">
        <v>34</v>
      </c>
      <c r="V73" s="22" t="s">
        <v>597</v>
      </c>
    </row>
    <row r="74" spans="1:22" ht="24.95" customHeight="1">
      <c r="A74" s="15">
        <v>72</v>
      </c>
      <c r="B74" s="15" t="s">
        <v>598</v>
      </c>
      <c r="C74" s="15" t="s">
        <v>599</v>
      </c>
      <c r="D74" s="15" t="s">
        <v>24</v>
      </c>
      <c r="E74" s="15" t="s">
        <v>25</v>
      </c>
      <c r="F74" s="23" t="s">
        <v>600</v>
      </c>
      <c r="G74" s="24" t="s">
        <v>601</v>
      </c>
      <c r="H74" s="18" t="s">
        <v>576</v>
      </c>
      <c r="I74" s="12" t="s">
        <v>603</v>
      </c>
      <c r="J74" s="12" t="s">
        <v>184</v>
      </c>
      <c r="K74" s="12" t="s">
        <v>183</v>
      </c>
      <c r="L74" s="19">
        <v>49</v>
      </c>
      <c r="M74" s="19">
        <f t="shared" si="5"/>
        <v>29.4</v>
      </c>
      <c r="N74" s="20">
        <v>76.44</v>
      </c>
      <c r="O74" s="20">
        <f t="shared" si="6"/>
        <v>30.576000000000001</v>
      </c>
      <c r="P74" s="20">
        <f t="shared" si="7"/>
        <v>59.975999999999999</v>
      </c>
      <c r="Q74" s="5" t="s">
        <v>248</v>
      </c>
      <c r="R74" s="5" t="s">
        <v>602</v>
      </c>
      <c r="S74" s="45"/>
      <c r="T74" s="18"/>
      <c r="U74" s="21" t="s">
        <v>34</v>
      </c>
      <c r="V74" s="22" t="s">
        <v>604</v>
      </c>
    </row>
    <row r="75" spans="1:22" ht="24.95" customHeight="1">
      <c r="A75" s="15">
        <v>73</v>
      </c>
      <c r="B75" s="15" t="s">
        <v>605</v>
      </c>
      <c r="C75" s="15" t="s">
        <v>606</v>
      </c>
      <c r="D75" s="15" t="s">
        <v>38</v>
      </c>
      <c r="E75" s="15" t="s">
        <v>39</v>
      </c>
      <c r="F75" s="23" t="s">
        <v>498</v>
      </c>
      <c r="G75" s="24" t="s">
        <v>492</v>
      </c>
      <c r="H75" s="26" t="s">
        <v>608</v>
      </c>
      <c r="I75" s="12" t="s">
        <v>609</v>
      </c>
      <c r="J75" s="12" t="s">
        <v>56</v>
      </c>
      <c r="K75" s="12" t="s">
        <v>508</v>
      </c>
      <c r="L75" s="19">
        <v>53.5</v>
      </c>
      <c r="M75" s="11">
        <f t="shared" si="5"/>
        <v>32.1</v>
      </c>
      <c r="N75" s="20">
        <v>74.900000000000006</v>
      </c>
      <c r="O75" s="20">
        <f t="shared" si="6"/>
        <v>29.960000000000004</v>
      </c>
      <c r="P75" s="20">
        <f t="shared" si="7"/>
        <v>62.06</v>
      </c>
      <c r="Q75" s="5" t="s">
        <v>33</v>
      </c>
      <c r="R75" s="5" t="s">
        <v>607</v>
      </c>
      <c r="S75" s="5">
        <v>1</v>
      </c>
      <c r="T75" s="18"/>
      <c r="U75" s="21" t="s">
        <v>34</v>
      </c>
      <c r="V75" s="22" t="s">
        <v>610</v>
      </c>
    </row>
    <row r="76" spans="1:22" ht="24.95" customHeight="1">
      <c r="A76" s="15">
        <v>74</v>
      </c>
      <c r="B76" s="15" t="s">
        <v>611</v>
      </c>
      <c r="C76" s="15" t="s">
        <v>612</v>
      </c>
      <c r="D76" s="15" t="s">
        <v>38</v>
      </c>
      <c r="E76" s="15" t="s">
        <v>25</v>
      </c>
      <c r="F76" s="23" t="s">
        <v>613</v>
      </c>
      <c r="G76" s="24" t="s">
        <v>614</v>
      </c>
      <c r="H76" s="18" t="s">
        <v>616</v>
      </c>
      <c r="I76" s="12" t="s">
        <v>617</v>
      </c>
      <c r="J76" s="12" t="s">
        <v>618</v>
      </c>
      <c r="K76" s="12" t="s">
        <v>121</v>
      </c>
      <c r="L76" s="19">
        <v>61</v>
      </c>
      <c r="M76" s="19">
        <f t="shared" ref="M76:M94" si="8">L76*0.7</f>
        <v>42.699999999999996</v>
      </c>
      <c r="N76" s="20">
        <v>50.1</v>
      </c>
      <c r="O76" s="20">
        <f t="shared" ref="O76:O94" si="9">N76*0.3</f>
        <v>15.03</v>
      </c>
      <c r="P76" s="20">
        <f t="shared" si="7"/>
        <v>57.73</v>
      </c>
      <c r="Q76" s="5" t="s">
        <v>33</v>
      </c>
      <c r="R76" s="5" t="s">
        <v>615</v>
      </c>
      <c r="S76" s="45">
        <v>7</v>
      </c>
      <c r="T76" s="18"/>
      <c r="U76" s="21" t="s">
        <v>34</v>
      </c>
      <c r="V76" s="22" t="s">
        <v>619</v>
      </c>
    </row>
    <row r="77" spans="1:22" ht="24.95" customHeight="1">
      <c r="A77" s="15">
        <v>75</v>
      </c>
      <c r="B77" s="15" t="s">
        <v>620</v>
      </c>
      <c r="C77" s="15" t="s">
        <v>621</v>
      </c>
      <c r="D77" s="15" t="s">
        <v>24</v>
      </c>
      <c r="E77" s="15" t="s">
        <v>25</v>
      </c>
      <c r="F77" s="16" t="s">
        <v>622</v>
      </c>
      <c r="G77" s="17" t="s">
        <v>614</v>
      </c>
      <c r="H77" s="18" t="s">
        <v>616</v>
      </c>
      <c r="I77" s="12" t="s">
        <v>624</v>
      </c>
      <c r="J77" s="12" t="s">
        <v>618</v>
      </c>
      <c r="K77" s="12" t="s">
        <v>522</v>
      </c>
      <c r="L77" s="19">
        <v>55</v>
      </c>
      <c r="M77" s="19">
        <f t="shared" si="8"/>
        <v>38.5</v>
      </c>
      <c r="N77" s="20">
        <v>63.6</v>
      </c>
      <c r="O77" s="20">
        <f t="shared" si="9"/>
        <v>19.079999999999998</v>
      </c>
      <c r="P77" s="20">
        <f t="shared" si="7"/>
        <v>57.58</v>
      </c>
      <c r="Q77" s="5" t="s">
        <v>66</v>
      </c>
      <c r="R77" s="5" t="s">
        <v>623</v>
      </c>
      <c r="S77" s="45"/>
      <c r="T77" s="18"/>
      <c r="U77" s="21" t="s">
        <v>34</v>
      </c>
      <c r="V77" s="22" t="s">
        <v>625</v>
      </c>
    </row>
    <row r="78" spans="1:22" ht="24.95" customHeight="1">
      <c r="A78" s="15">
        <v>76</v>
      </c>
      <c r="B78" s="15" t="s">
        <v>626</v>
      </c>
      <c r="C78" s="15" t="s">
        <v>627</v>
      </c>
      <c r="D78" s="15" t="s">
        <v>38</v>
      </c>
      <c r="E78" s="15" t="s">
        <v>39</v>
      </c>
      <c r="F78" s="23" t="s">
        <v>628</v>
      </c>
      <c r="G78" s="24" t="s">
        <v>614</v>
      </c>
      <c r="H78" s="18" t="s">
        <v>616</v>
      </c>
      <c r="I78" s="12" t="s">
        <v>630</v>
      </c>
      <c r="J78" s="12" t="s">
        <v>346</v>
      </c>
      <c r="K78" s="12" t="s">
        <v>532</v>
      </c>
      <c r="L78" s="19">
        <v>50.5</v>
      </c>
      <c r="M78" s="19">
        <f t="shared" si="8"/>
        <v>35.349999999999994</v>
      </c>
      <c r="N78" s="20">
        <v>57.2</v>
      </c>
      <c r="O78" s="20">
        <f t="shared" si="9"/>
        <v>17.16</v>
      </c>
      <c r="P78" s="20">
        <f t="shared" si="7"/>
        <v>52.509999999999991</v>
      </c>
      <c r="Q78" s="5" t="s">
        <v>241</v>
      </c>
      <c r="R78" s="5" t="s">
        <v>629</v>
      </c>
      <c r="S78" s="45"/>
      <c r="T78" s="18"/>
      <c r="U78" s="21" t="s">
        <v>34</v>
      </c>
      <c r="V78" s="22" t="s">
        <v>631</v>
      </c>
    </row>
    <row r="79" spans="1:22" ht="24.95" customHeight="1">
      <c r="A79" s="15">
        <v>77</v>
      </c>
      <c r="B79" s="15" t="s">
        <v>632</v>
      </c>
      <c r="C79" s="25" t="s">
        <v>633</v>
      </c>
      <c r="D79" s="25" t="s">
        <v>38</v>
      </c>
      <c r="E79" s="25" t="s">
        <v>25</v>
      </c>
      <c r="F79" s="23" t="s">
        <v>634</v>
      </c>
      <c r="G79" s="24" t="s">
        <v>614</v>
      </c>
      <c r="H79" s="18" t="s">
        <v>616</v>
      </c>
      <c r="I79" s="12" t="s">
        <v>636</v>
      </c>
      <c r="J79" s="12" t="s">
        <v>618</v>
      </c>
      <c r="K79" s="12" t="s">
        <v>203</v>
      </c>
      <c r="L79" s="19">
        <v>52</v>
      </c>
      <c r="M79" s="19">
        <f t="shared" si="8"/>
        <v>36.4</v>
      </c>
      <c r="N79" s="20">
        <v>44.4</v>
      </c>
      <c r="O79" s="20">
        <f t="shared" si="9"/>
        <v>13.319999999999999</v>
      </c>
      <c r="P79" s="20">
        <f t="shared" si="7"/>
        <v>49.72</v>
      </c>
      <c r="Q79" s="5" t="s">
        <v>569</v>
      </c>
      <c r="R79" s="28" t="s">
        <v>635</v>
      </c>
      <c r="S79" s="45"/>
      <c r="T79" s="18"/>
      <c r="U79" s="21" t="s">
        <v>34</v>
      </c>
      <c r="V79" s="22" t="s">
        <v>637</v>
      </c>
    </row>
    <row r="80" spans="1:22" ht="24.95" customHeight="1">
      <c r="A80" s="15">
        <v>78</v>
      </c>
      <c r="B80" s="15" t="s">
        <v>638</v>
      </c>
      <c r="C80" s="15" t="s">
        <v>639</v>
      </c>
      <c r="D80" s="15" t="s">
        <v>38</v>
      </c>
      <c r="E80" s="15" t="s">
        <v>25</v>
      </c>
      <c r="F80" s="23" t="s">
        <v>634</v>
      </c>
      <c r="G80" s="24" t="s">
        <v>614</v>
      </c>
      <c r="H80" s="18" t="s">
        <v>616</v>
      </c>
      <c r="I80" s="12" t="s">
        <v>641</v>
      </c>
      <c r="J80" s="12" t="s">
        <v>346</v>
      </c>
      <c r="K80" s="12" t="s">
        <v>56</v>
      </c>
      <c r="L80" s="19">
        <v>49</v>
      </c>
      <c r="M80" s="19">
        <f t="shared" si="8"/>
        <v>34.299999999999997</v>
      </c>
      <c r="N80" s="20">
        <v>46.6</v>
      </c>
      <c r="O80" s="20">
        <f t="shared" si="9"/>
        <v>13.98</v>
      </c>
      <c r="P80" s="20">
        <f t="shared" si="7"/>
        <v>48.28</v>
      </c>
      <c r="Q80" s="5" t="s">
        <v>642</v>
      </c>
      <c r="R80" s="5" t="s">
        <v>640</v>
      </c>
      <c r="S80" s="45"/>
      <c r="T80" s="18"/>
      <c r="U80" s="21" t="s">
        <v>34</v>
      </c>
      <c r="V80" s="22" t="s">
        <v>643</v>
      </c>
    </row>
    <row r="81" spans="1:22" ht="24.95" customHeight="1">
      <c r="A81" s="15">
        <v>79</v>
      </c>
      <c r="B81" s="15" t="s">
        <v>644</v>
      </c>
      <c r="C81" s="15" t="s">
        <v>645</v>
      </c>
      <c r="D81" s="15" t="s">
        <v>38</v>
      </c>
      <c r="E81" s="15" t="s">
        <v>25</v>
      </c>
      <c r="F81" s="23" t="s">
        <v>646</v>
      </c>
      <c r="G81" s="24" t="s">
        <v>614</v>
      </c>
      <c r="H81" s="18" t="s">
        <v>616</v>
      </c>
      <c r="I81" s="12" t="s">
        <v>648</v>
      </c>
      <c r="J81" s="12" t="s">
        <v>618</v>
      </c>
      <c r="K81" s="12" t="s">
        <v>32</v>
      </c>
      <c r="L81" s="19">
        <v>48.5</v>
      </c>
      <c r="M81" s="19">
        <f t="shared" si="8"/>
        <v>33.949999999999996</v>
      </c>
      <c r="N81" s="20">
        <v>35.200000000000003</v>
      </c>
      <c r="O81" s="20">
        <f t="shared" si="9"/>
        <v>10.56</v>
      </c>
      <c r="P81" s="20">
        <f t="shared" si="7"/>
        <v>44.51</v>
      </c>
      <c r="Q81" s="5" t="s">
        <v>649</v>
      </c>
      <c r="R81" s="5" t="s">
        <v>647</v>
      </c>
      <c r="S81" s="45"/>
      <c r="T81" s="18" t="s">
        <v>570</v>
      </c>
      <c r="U81" s="21" t="s">
        <v>34</v>
      </c>
      <c r="V81" s="22" t="s">
        <v>650</v>
      </c>
    </row>
    <row r="82" spans="1:22" ht="24.95" customHeight="1">
      <c r="A82" s="15">
        <v>80</v>
      </c>
      <c r="B82" s="15" t="s">
        <v>651</v>
      </c>
      <c r="C82" s="15" t="s">
        <v>652</v>
      </c>
      <c r="D82" s="15" t="s">
        <v>38</v>
      </c>
      <c r="E82" s="15" t="s">
        <v>25</v>
      </c>
      <c r="F82" s="23" t="s">
        <v>653</v>
      </c>
      <c r="G82" s="24" t="s">
        <v>654</v>
      </c>
      <c r="H82" s="18" t="s">
        <v>656</v>
      </c>
      <c r="I82" s="12" t="s">
        <v>657</v>
      </c>
      <c r="J82" s="12" t="s">
        <v>658</v>
      </c>
      <c r="K82" s="12" t="s">
        <v>192</v>
      </c>
      <c r="L82" s="19">
        <v>69</v>
      </c>
      <c r="M82" s="19">
        <f t="shared" si="8"/>
        <v>48.3</v>
      </c>
      <c r="N82" s="20">
        <v>63.3</v>
      </c>
      <c r="O82" s="20">
        <f t="shared" si="9"/>
        <v>18.989999999999998</v>
      </c>
      <c r="P82" s="20">
        <f t="shared" si="7"/>
        <v>67.289999999999992</v>
      </c>
      <c r="Q82" s="5" t="s">
        <v>33</v>
      </c>
      <c r="R82" s="5" t="s">
        <v>655</v>
      </c>
      <c r="S82" s="45">
        <v>2</v>
      </c>
      <c r="T82" s="18"/>
      <c r="U82" s="21" t="s">
        <v>34</v>
      </c>
      <c r="V82" s="22" t="s">
        <v>659</v>
      </c>
    </row>
    <row r="83" spans="1:22" ht="24.95" customHeight="1">
      <c r="A83" s="15">
        <v>81</v>
      </c>
      <c r="B83" s="15" t="s">
        <v>660</v>
      </c>
      <c r="C83" s="15" t="s">
        <v>661</v>
      </c>
      <c r="D83" s="15" t="s">
        <v>38</v>
      </c>
      <c r="E83" s="15" t="s">
        <v>39</v>
      </c>
      <c r="F83" s="23" t="s">
        <v>646</v>
      </c>
      <c r="G83" s="24" t="s">
        <v>662</v>
      </c>
      <c r="H83" s="18" t="s">
        <v>656</v>
      </c>
      <c r="I83" s="12" t="s">
        <v>664</v>
      </c>
      <c r="J83" s="12" t="s">
        <v>658</v>
      </c>
      <c r="K83" s="12" t="s">
        <v>31</v>
      </c>
      <c r="L83" s="19">
        <v>58</v>
      </c>
      <c r="M83" s="19">
        <f t="shared" si="8"/>
        <v>40.599999999999994</v>
      </c>
      <c r="N83" s="20">
        <v>67.3</v>
      </c>
      <c r="O83" s="20">
        <f t="shared" si="9"/>
        <v>20.189999999999998</v>
      </c>
      <c r="P83" s="20">
        <f t="shared" si="7"/>
        <v>60.789999999999992</v>
      </c>
      <c r="Q83" s="5" t="s">
        <v>66</v>
      </c>
      <c r="R83" s="5" t="s">
        <v>663</v>
      </c>
      <c r="S83" s="45"/>
      <c r="T83" s="18"/>
      <c r="U83" s="21" t="s">
        <v>34</v>
      </c>
      <c r="V83" s="22" t="s">
        <v>665</v>
      </c>
    </row>
    <row r="84" spans="1:22" ht="24.95" customHeight="1">
      <c r="A84" s="15">
        <v>82</v>
      </c>
      <c r="B84" s="15" t="s">
        <v>666</v>
      </c>
      <c r="C84" s="15" t="s">
        <v>667</v>
      </c>
      <c r="D84" s="15" t="s">
        <v>24</v>
      </c>
      <c r="E84" s="15" t="s">
        <v>39</v>
      </c>
      <c r="F84" s="23" t="s">
        <v>277</v>
      </c>
      <c r="G84" s="24" t="s">
        <v>668</v>
      </c>
      <c r="H84" s="18" t="s">
        <v>670</v>
      </c>
      <c r="I84" s="12" t="s">
        <v>671</v>
      </c>
      <c r="J84" s="12" t="s">
        <v>658</v>
      </c>
      <c r="K84" s="12" t="s">
        <v>522</v>
      </c>
      <c r="L84" s="19">
        <v>59</v>
      </c>
      <c r="M84" s="19">
        <f t="shared" si="8"/>
        <v>41.3</v>
      </c>
      <c r="N84" s="20">
        <v>33.799999999999997</v>
      </c>
      <c r="O84" s="20">
        <f t="shared" si="9"/>
        <v>10.139999999999999</v>
      </c>
      <c r="P84" s="20">
        <f t="shared" si="7"/>
        <v>51.44</v>
      </c>
      <c r="Q84" s="5" t="s">
        <v>33</v>
      </c>
      <c r="R84" s="5" t="s">
        <v>669</v>
      </c>
      <c r="S84" s="45">
        <v>3</v>
      </c>
      <c r="T84" s="18"/>
      <c r="U84" s="21" t="s">
        <v>34</v>
      </c>
      <c r="V84" s="22" t="s">
        <v>672</v>
      </c>
    </row>
    <row r="85" spans="1:22" ht="24.95" customHeight="1">
      <c r="A85" s="15">
        <v>83</v>
      </c>
      <c r="B85" s="15" t="s">
        <v>673</v>
      </c>
      <c r="C85" s="15" t="s">
        <v>674</v>
      </c>
      <c r="D85" s="15" t="s">
        <v>38</v>
      </c>
      <c r="E85" s="15" t="s">
        <v>39</v>
      </c>
      <c r="F85" s="23" t="s">
        <v>170</v>
      </c>
      <c r="G85" s="24" t="s">
        <v>668</v>
      </c>
      <c r="H85" s="18" t="s">
        <v>670</v>
      </c>
      <c r="I85" s="12" t="s">
        <v>676</v>
      </c>
      <c r="J85" s="12" t="s">
        <v>658</v>
      </c>
      <c r="K85" s="12" t="s">
        <v>75</v>
      </c>
      <c r="L85" s="19">
        <v>49</v>
      </c>
      <c r="M85" s="19">
        <f t="shared" si="8"/>
        <v>34.299999999999997</v>
      </c>
      <c r="N85" s="20">
        <v>50</v>
      </c>
      <c r="O85" s="20">
        <f t="shared" si="9"/>
        <v>15</v>
      </c>
      <c r="P85" s="20">
        <f t="shared" si="7"/>
        <v>49.3</v>
      </c>
      <c r="Q85" s="5" t="s">
        <v>66</v>
      </c>
      <c r="R85" s="5" t="s">
        <v>675</v>
      </c>
      <c r="S85" s="45"/>
      <c r="T85" s="18"/>
      <c r="U85" s="21" t="s">
        <v>34</v>
      </c>
      <c r="V85" s="22" t="s">
        <v>677</v>
      </c>
    </row>
    <row r="86" spans="1:22" ht="24.95" customHeight="1">
      <c r="A86" s="15">
        <v>84</v>
      </c>
      <c r="B86" s="15" t="s">
        <v>678</v>
      </c>
      <c r="C86" s="15" t="s">
        <v>679</v>
      </c>
      <c r="D86" s="15" t="s">
        <v>38</v>
      </c>
      <c r="E86" s="15" t="s">
        <v>25</v>
      </c>
      <c r="F86" s="23" t="s">
        <v>680</v>
      </c>
      <c r="G86" s="24" t="s">
        <v>668</v>
      </c>
      <c r="H86" s="18" t="s">
        <v>670</v>
      </c>
      <c r="I86" s="12" t="s">
        <v>682</v>
      </c>
      <c r="J86" s="12" t="s">
        <v>658</v>
      </c>
      <c r="K86" s="12" t="s">
        <v>226</v>
      </c>
      <c r="L86" s="19">
        <v>50</v>
      </c>
      <c r="M86" s="19">
        <f t="shared" si="8"/>
        <v>35</v>
      </c>
      <c r="N86" s="20">
        <v>45</v>
      </c>
      <c r="O86" s="20">
        <f t="shared" si="9"/>
        <v>13.5</v>
      </c>
      <c r="P86" s="20">
        <f t="shared" si="7"/>
        <v>48.5</v>
      </c>
      <c r="Q86" s="5" t="s">
        <v>193</v>
      </c>
      <c r="R86" s="5" t="s">
        <v>681</v>
      </c>
      <c r="S86" s="45"/>
      <c r="T86" s="18"/>
      <c r="U86" s="21" t="s">
        <v>34</v>
      </c>
      <c r="V86" s="22" t="s">
        <v>683</v>
      </c>
    </row>
    <row r="87" spans="1:22" ht="24.95" customHeight="1">
      <c r="A87" s="15">
        <v>85</v>
      </c>
      <c r="B87" s="15" t="s">
        <v>684</v>
      </c>
      <c r="C87" s="15" t="s">
        <v>685</v>
      </c>
      <c r="D87" s="15" t="s">
        <v>38</v>
      </c>
      <c r="E87" s="15" t="s">
        <v>39</v>
      </c>
      <c r="F87" s="23" t="s">
        <v>170</v>
      </c>
      <c r="G87" s="24" t="s">
        <v>686</v>
      </c>
      <c r="H87" s="18" t="s">
        <v>688</v>
      </c>
      <c r="I87" s="12" t="s">
        <v>689</v>
      </c>
      <c r="J87" s="12" t="s">
        <v>690</v>
      </c>
      <c r="K87" s="12" t="s">
        <v>175</v>
      </c>
      <c r="L87" s="19">
        <v>67</v>
      </c>
      <c r="M87" s="19">
        <f t="shared" si="8"/>
        <v>46.9</v>
      </c>
      <c r="N87" s="20">
        <v>85.5</v>
      </c>
      <c r="O87" s="20">
        <f t="shared" si="9"/>
        <v>25.65</v>
      </c>
      <c r="P87" s="20">
        <f t="shared" si="7"/>
        <v>72.55</v>
      </c>
      <c r="Q87" s="5" t="s">
        <v>33</v>
      </c>
      <c r="R87" s="5" t="s">
        <v>687</v>
      </c>
      <c r="S87" s="45">
        <v>8</v>
      </c>
      <c r="T87" s="18"/>
      <c r="U87" s="21" t="s">
        <v>34</v>
      </c>
      <c r="V87" s="22" t="s">
        <v>691</v>
      </c>
    </row>
    <row r="88" spans="1:22" ht="24.95" customHeight="1">
      <c r="A88" s="15">
        <v>86</v>
      </c>
      <c r="B88" s="15" t="s">
        <v>692</v>
      </c>
      <c r="C88" s="15" t="s">
        <v>693</v>
      </c>
      <c r="D88" s="15" t="s">
        <v>38</v>
      </c>
      <c r="E88" s="15" t="s">
        <v>25</v>
      </c>
      <c r="F88" s="23" t="s">
        <v>310</v>
      </c>
      <c r="G88" s="24" t="s">
        <v>686</v>
      </c>
      <c r="H88" s="18" t="s">
        <v>688</v>
      </c>
      <c r="I88" s="12" t="s">
        <v>695</v>
      </c>
      <c r="J88" s="12" t="s">
        <v>690</v>
      </c>
      <c r="K88" s="12" t="s">
        <v>141</v>
      </c>
      <c r="L88" s="19">
        <v>63</v>
      </c>
      <c r="M88" s="19">
        <f t="shared" si="8"/>
        <v>44.099999999999994</v>
      </c>
      <c r="N88" s="20">
        <v>80.8</v>
      </c>
      <c r="O88" s="20">
        <f t="shared" si="9"/>
        <v>24.24</v>
      </c>
      <c r="P88" s="20">
        <f t="shared" si="7"/>
        <v>68.339999999999989</v>
      </c>
      <c r="Q88" s="5" t="s">
        <v>66</v>
      </c>
      <c r="R88" s="5" t="s">
        <v>694</v>
      </c>
      <c r="S88" s="45"/>
      <c r="T88" s="18"/>
      <c r="U88" s="21" t="s">
        <v>34</v>
      </c>
      <c r="V88" s="22" t="s">
        <v>696</v>
      </c>
    </row>
    <row r="89" spans="1:22" ht="24.95" customHeight="1">
      <c r="A89" s="15">
        <v>87</v>
      </c>
      <c r="B89" s="15" t="s">
        <v>697</v>
      </c>
      <c r="C89" s="15" t="s">
        <v>698</v>
      </c>
      <c r="D89" s="15" t="s">
        <v>38</v>
      </c>
      <c r="E89" s="15" t="s">
        <v>39</v>
      </c>
      <c r="F89" s="16" t="s">
        <v>170</v>
      </c>
      <c r="G89" s="17" t="s">
        <v>686</v>
      </c>
      <c r="H89" s="18" t="s">
        <v>688</v>
      </c>
      <c r="I89" s="12" t="s">
        <v>700</v>
      </c>
      <c r="J89" s="12" t="s">
        <v>701</v>
      </c>
      <c r="K89" s="12" t="s">
        <v>141</v>
      </c>
      <c r="L89" s="19">
        <v>66</v>
      </c>
      <c r="M89" s="19">
        <f t="shared" si="8"/>
        <v>46.199999999999996</v>
      </c>
      <c r="N89" s="20">
        <v>70.8</v>
      </c>
      <c r="O89" s="20">
        <f t="shared" si="9"/>
        <v>21.24</v>
      </c>
      <c r="P89" s="20">
        <f t="shared" si="7"/>
        <v>67.44</v>
      </c>
      <c r="Q89" s="5" t="s">
        <v>193</v>
      </c>
      <c r="R89" s="5" t="s">
        <v>699</v>
      </c>
      <c r="S89" s="45"/>
      <c r="T89" s="18"/>
      <c r="U89" s="21" t="s">
        <v>34</v>
      </c>
      <c r="V89" s="22" t="s">
        <v>702</v>
      </c>
    </row>
    <row r="90" spans="1:22" ht="24.95" customHeight="1">
      <c r="A90" s="15">
        <v>88</v>
      </c>
      <c r="B90" s="15" t="s">
        <v>703</v>
      </c>
      <c r="C90" s="15" t="s">
        <v>704</v>
      </c>
      <c r="D90" s="15" t="s">
        <v>38</v>
      </c>
      <c r="E90" s="15" t="s">
        <v>39</v>
      </c>
      <c r="F90" s="23" t="s">
        <v>170</v>
      </c>
      <c r="G90" s="24" t="s">
        <v>686</v>
      </c>
      <c r="H90" s="18" t="s">
        <v>688</v>
      </c>
      <c r="I90" s="12" t="s">
        <v>706</v>
      </c>
      <c r="J90" s="12" t="s">
        <v>690</v>
      </c>
      <c r="K90" s="12" t="s">
        <v>86</v>
      </c>
      <c r="L90" s="19">
        <v>66</v>
      </c>
      <c r="M90" s="19">
        <f t="shared" si="8"/>
        <v>46.199999999999996</v>
      </c>
      <c r="N90" s="20">
        <v>68.400000000000006</v>
      </c>
      <c r="O90" s="20">
        <f t="shared" si="9"/>
        <v>20.52</v>
      </c>
      <c r="P90" s="20">
        <f t="shared" si="7"/>
        <v>66.72</v>
      </c>
      <c r="Q90" s="5" t="s">
        <v>241</v>
      </c>
      <c r="R90" s="5" t="s">
        <v>705</v>
      </c>
      <c r="S90" s="45"/>
      <c r="T90" s="18"/>
      <c r="U90" s="21" t="s">
        <v>34</v>
      </c>
      <c r="V90" s="22" t="s">
        <v>707</v>
      </c>
    </row>
    <row r="91" spans="1:22" ht="24.95" customHeight="1">
      <c r="A91" s="15">
        <v>89</v>
      </c>
      <c r="B91" s="15" t="s">
        <v>708</v>
      </c>
      <c r="C91" s="15" t="s">
        <v>709</v>
      </c>
      <c r="D91" s="15" t="s">
        <v>38</v>
      </c>
      <c r="E91" s="15" t="s">
        <v>39</v>
      </c>
      <c r="F91" s="16" t="s">
        <v>170</v>
      </c>
      <c r="G91" s="17" t="s">
        <v>686</v>
      </c>
      <c r="H91" s="18" t="s">
        <v>688</v>
      </c>
      <c r="I91" s="12" t="s">
        <v>711</v>
      </c>
      <c r="J91" s="12" t="s">
        <v>701</v>
      </c>
      <c r="K91" s="12" t="s">
        <v>183</v>
      </c>
      <c r="L91" s="19">
        <v>62</v>
      </c>
      <c r="M91" s="19">
        <f t="shared" si="8"/>
        <v>43.4</v>
      </c>
      <c r="N91" s="20">
        <v>75.8</v>
      </c>
      <c r="O91" s="20">
        <f t="shared" si="9"/>
        <v>22.74</v>
      </c>
      <c r="P91" s="20">
        <f t="shared" si="7"/>
        <v>66.14</v>
      </c>
      <c r="Q91" s="5" t="s">
        <v>248</v>
      </c>
      <c r="R91" s="5" t="s">
        <v>710</v>
      </c>
      <c r="S91" s="45"/>
      <c r="T91" s="34"/>
      <c r="U91" s="18" t="s">
        <v>712</v>
      </c>
      <c r="V91" s="22" t="s">
        <v>713</v>
      </c>
    </row>
    <row r="92" spans="1:22" ht="24.95" customHeight="1">
      <c r="A92" s="15">
        <v>90</v>
      </c>
      <c r="B92" s="15" t="s">
        <v>714</v>
      </c>
      <c r="C92" s="15" t="s">
        <v>715</v>
      </c>
      <c r="D92" s="15" t="s">
        <v>38</v>
      </c>
      <c r="E92" s="15" t="s">
        <v>39</v>
      </c>
      <c r="F92" s="23" t="s">
        <v>277</v>
      </c>
      <c r="G92" s="24" t="s">
        <v>686</v>
      </c>
      <c r="H92" s="18" t="s">
        <v>688</v>
      </c>
      <c r="I92" s="12" t="s">
        <v>717</v>
      </c>
      <c r="J92" s="12" t="s">
        <v>690</v>
      </c>
      <c r="K92" s="12" t="s">
        <v>522</v>
      </c>
      <c r="L92" s="19">
        <v>64</v>
      </c>
      <c r="M92" s="19">
        <f t="shared" si="8"/>
        <v>44.8</v>
      </c>
      <c r="N92" s="20">
        <v>67</v>
      </c>
      <c r="O92" s="20">
        <f t="shared" si="9"/>
        <v>20.099999999999998</v>
      </c>
      <c r="P92" s="20">
        <f t="shared" si="7"/>
        <v>64.899999999999991</v>
      </c>
      <c r="Q92" s="5" t="s">
        <v>569</v>
      </c>
      <c r="R92" s="5" t="s">
        <v>716</v>
      </c>
      <c r="S92" s="45"/>
      <c r="T92" s="18"/>
      <c r="U92" s="21" t="s">
        <v>34</v>
      </c>
      <c r="V92" s="22" t="s">
        <v>718</v>
      </c>
    </row>
    <row r="93" spans="1:22" ht="24.95" customHeight="1">
      <c r="A93" s="15">
        <v>91</v>
      </c>
      <c r="B93" s="15" t="s">
        <v>719</v>
      </c>
      <c r="C93" s="15" t="s">
        <v>720</v>
      </c>
      <c r="D93" s="15" t="s">
        <v>38</v>
      </c>
      <c r="E93" s="15" t="s">
        <v>39</v>
      </c>
      <c r="F93" s="16" t="s">
        <v>277</v>
      </c>
      <c r="G93" s="17" t="s">
        <v>686</v>
      </c>
      <c r="H93" s="18" t="s">
        <v>688</v>
      </c>
      <c r="I93" s="12" t="s">
        <v>722</v>
      </c>
      <c r="J93" s="12" t="s">
        <v>701</v>
      </c>
      <c r="K93" s="12" t="s">
        <v>322</v>
      </c>
      <c r="L93" s="19">
        <v>59</v>
      </c>
      <c r="M93" s="19">
        <f t="shared" si="8"/>
        <v>41.3</v>
      </c>
      <c r="N93" s="20">
        <v>74.599999999999994</v>
      </c>
      <c r="O93" s="20">
        <f t="shared" si="9"/>
        <v>22.38</v>
      </c>
      <c r="P93" s="20">
        <f t="shared" si="7"/>
        <v>63.679999999999993</v>
      </c>
      <c r="Q93" s="5" t="s">
        <v>642</v>
      </c>
      <c r="R93" s="5" t="s">
        <v>721</v>
      </c>
      <c r="S93" s="45"/>
      <c r="T93" s="18"/>
      <c r="U93" s="21" t="s">
        <v>34</v>
      </c>
      <c r="V93" s="22" t="s">
        <v>723</v>
      </c>
    </row>
    <row r="94" spans="1:22" ht="24.95" customHeight="1">
      <c r="A94" s="15">
        <v>92</v>
      </c>
      <c r="B94" s="15" t="s">
        <v>724</v>
      </c>
      <c r="C94" s="15" t="s">
        <v>725</v>
      </c>
      <c r="D94" s="15" t="s">
        <v>38</v>
      </c>
      <c r="E94" s="15" t="s">
        <v>25</v>
      </c>
      <c r="F94" s="23" t="s">
        <v>634</v>
      </c>
      <c r="G94" s="24" t="s">
        <v>686</v>
      </c>
      <c r="H94" s="18" t="s">
        <v>688</v>
      </c>
      <c r="I94" s="12" t="s">
        <v>727</v>
      </c>
      <c r="J94" s="12" t="s">
        <v>690</v>
      </c>
      <c r="K94" s="12" t="s">
        <v>322</v>
      </c>
      <c r="L94" s="19">
        <v>60.5</v>
      </c>
      <c r="M94" s="19">
        <f t="shared" si="8"/>
        <v>42.349999999999994</v>
      </c>
      <c r="N94" s="20">
        <v>64.8</v>
      </c>
      <c r="O94" s="20">
        <f t="shared" si="9"/>
        <v>19.439999999999998</v>
      </c>
      <c r="P94" s="20">
        <f t="shared" si="7"/>
        <v>61.789999999999992</v>
      </c>
      <c r="Q94" s="5" t="s">
        <v>728</v>
      </c>
      <c r="R94" s="5" t="s">
        <v>726</v>
      </c>
      <c r="S94" s="45"/>
      <c r="T94" s="18" t="s">
        <v>570</v>
      </c>
      <c r="U94" s="21" t="s">
        <v>34</v>
      </c>
      <c r="V94" s="22" t="s">
        <v>729</v>
      </c>
    </row>
  </sheetData>
  <mergeCells count="24">
    <mergeCell ref="S45:S46"/>
    <mergeCell ref="B1:V1"/>
    <mergeCell ref="S5:S6"/>
    <mergeCell ref="S11:S12"/>
    <mergeCell ref="S18:S20"/>
    <mergeCell ref="S21:S22"/>
    <mergeCell ref="S23:S27"/>
    <mergeCell ref="S29:S31"/>
    <mergeCell ref="S32:S33"/>
    <mergeCell ref="S34:S36"/>
    <mergeCell ref="S37:S38"/>
    <mergeCell ref="S43:S44"/>
    <mergeCell ref="S87:S94"/>
    <mergeCell ref="S47:S48"/>
    <mergeCell ref="S49:S51"/>
    <mergeCell ref="S52:S53"/>
    <mergeCell ref="S56:S59"/>
    <mergeCell ref="S60:S63"/>
    <mergeCell ref="S64:S65"/>
    <mergeCell ref="S66:S69"/>
    <mergeCell ref="S70:S74"/>
    <mergeCell ref="S76:S81"/>
    <mergeCell ref="S82:S83"/>
    <mergeCell ref="S84:S86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qinghua2017.com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qinghua2017.com</dc:creator>
  <cp:lastModifiedBy>qinghua2017.com</cp:lastModifiedBy>
  <dcterms:created xsi:type="dcterms:W3CDTF">2018-10-31T07:34:53Z</dcterms:created>
  <dcterms:modified xsi:type="dcterms:W3CDTF">2018-11-05T08:40:33Z</dcterms:modified>
</cp:coreProperties>
</file>