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99" i="1"/>
  <c r="G199"/>
  <c r="I198"/>
  <c r="G198"/>
  <c r="I197"/>
  <c r="G197"/>
  <c r="I196"/>
  <c r="G196"/>
  <c r="I195"/>
  <c r="G195"/>
  <c r="I194"/>
  <c r="G194"/>
  <c r="I193"/>
  <c r="G193"/>
  <c r="I192"/>
  <c r="G192"/>
  <c r="I191"/>
  <c r="G191"/>
  <c r="I190"/>
  <c r="G190"/>
  <c r="I189"/>
  <c r="G189"/>
  <c r="I188"/>
  <c r="G188"/>
  <c r="I187"/>
  <c r="G187"/>
  <c r="I186"/>
  <c r="G186"/>
  <c r="I185"/>
  <c r="G185"/>
  <c r="I184"/>
  <c r="G184"/>
  <c r="J184" s="1"/>
  <c r="I183"/>
  <c r="G183"/>
  <c r="I182"/>
  <c r="G182"/>
  <c r="I181"/>
  <c r="G181"/>
  <c r="I180"/>
  <c r="G180"/>
  <c r="I179"/>
  <c r="G179"/>
  <c r="I178"/>
  <c r="G178"/>
  <c r="I177"/>
  <c r="G177"/>
  <c r="I176"/>
  <c r="G176"/>
  <c r="J176" s="1"/>
  <c r="I175"/>
  <c r="G175"/>
  <c r="I174"/>
  <c r="G174"/>
  <c r="I173"/>
  <c r="G173"/>
  <c r="G172"/>
  <c r="G171"/>
  <c r="G170"/>
  <c r="G169"/>
  <c r="I168"/>
  <c r="G168"/>
  <c r="J168" s="1"/>
  <c r="I167"/>
  <c r="G167"/>
  <c r="I166"/>
  <c r="G166"/>
  <c r="J166" s="1"/>
  <c r="J165"/>
  <c r="I165"/>
  <c r="G165"/>
  <c r="I164"/>
  <c r="G164"/>
  <c r="J164" s="1"/>
  <c r="I163"/>
  <c r="G163"/>
  <c r="J163" s="1"/>
  <c r="I162"/>
  <c r="G162"/>
  <c r="I161"/>
  <c r="G161"/>
  <c r="J161" s="1"/>
  <c r="I160"/>
  <c r="G160"/>
  <c r="I159"/>
  <c r="G159"/>
  <c r="I155"/>
  <c r="G155"/>
  <c r="I154"/>
  <c r="G154"/>
  <c r="J154" s="1"/>
  <c r="I153"/>
  <c r="G153"/>
  <c r="I152"/>
  <c r="G152"/>
  <c r="I151"/>
  <c r="G151"/>
  <c r="I150"/>
  <c r="G150"/>
  <c r="I149"/>
  <c r="G149"/>
  <c r="I148"/>
  <c r="G148"/>
  <c r="I147"/>
  <c r="G147"/>
  <c r="I146"/>
  <c r="G146"/>
  <c r="J146" s="1"/>
  <c r="G145"/>
  <c r="I144"/>
  <c r="G144"/>
  <c r="I143"/>
  <c r="G143"/>
  <c r="J143" s="1"/>
  <c r="I142"/>
  <c r="G142"/>
  <c r="G141"/>
  <c r="G140"/>
  <c r="I139"/>
  <c r="G139"/>
  <c r="I138"/>
  <c r="G138"/>
  <c r="I137"/>
  <c r="G137"/>
  <c r="I136"/>
  <c r="G136"/>
  <c r="I135"/>
  <c r="G135"/>
  <c r="I134"/>
  <c r="G134"/>
  <c r="G133"/>
  <c r="G132"/>
  <c r="G131"/>
  <c r="I130"/>
  <c r="G130"/>
  <c r="I129"/>
  <c r="G129"/>
  <c r="I128"/>
  <c r="G128"/>
  <c r="I127"/>
  <c r="G127"/>
  <c r="I126"/>
  <c r="G126"/>
  <c r="I125"/>
  <c r="G125"/>
  <c r="I124"/>
  <c r="G124"/>
  <c r="I123"/>
  <c r="G123"/>
  <c r="J122"/>
  <c r="I122"/>
  <c r="G122"/>
  <c r="G121"/>
  <c r="J120"/>
  <c r="I120"/>
  <c r="G120"/>
  <c r="I119"/>
  <c r="G119"/>
  <c r="J119" s="1"/>
  <c r="I118"/>
  <c r="G118"/>
  <c r="I117"/>
  <c r="G117"/>
  <c r="I116"/>
  <c r="G116"/>
  <c r="I115"/>
  <c r="G115"/>
  <c r="I114"/>
  <c r="G114"/>
  <c r="I113"/>
  <c r="G113"/>
  <c r="I112"/>
  <c r="G112"/>
  <c r="I111"/>
  <c r="G111"/>
  <c r="I110"/>
  <c r="G110"/>
  <c r="I109"/>
  <c r="G109"/>
  <c r="I108"/>
  <c r="G108"/>
  <c r="I107"/>
  <c r="G107"/>
  <c r="I103"/>
  <c r="G103"/>
  <c r="I102"/>
  <c r="G102"/>
  <c r="G101"/>
  <c r="I100"/>
  <c r="G100"/>
  <c r="J99"/>
  <c r="I99"/>
  <c r="G99"/>
  <c r="I98"/>
  <c r="G98"/>
  <c r="I97"/>
  <c r="G97"/>
  <c r="I96"/>
  <c r="G96"/>
  <c r="I95"/>
  <c r="G95"/>
  <c r="I94"/>
  <c r="G94"/>
  <c r="I93"/>
  <c r="G93"/>
  <c r="I92"/>
  <c r="G92"/>
  <c r="I91"/>
  <c r="G91"/>
  <c r="I90"/>
  <c r="G90"/>
  <c r="G89"/>
  <c r="I88"/>
  <c r="G88"/>
  <c r="I87"/>
  <c r="G87"/>
  <c r="I86"/>
  <c r="G86"/>
  <c r="I85"/>
  <c r="G85"/>
  <c r="I84"/>
  <c r="G84"/>
  <c r="J84" s="1"/>
  <c r="I83"/>
  <c r="G83"/>
  <c r="I82"/>
  <c r="G82"/>
  <c r="I81"/>
  <c r="G81"/>
  <c r="I80"/>
  <c r="G80"/>
  <c r="G79"/>
  <c r="G78"/>
  <c r="I77"/>
  <c r="G77"/>
  <c r="I76"/>
  <c r="G76"/>
  <c r="I75"/>
  <c r="G75"/>
  <c r="I74"/>
  <c r="G74"/>
  <c r="I73"/>
  <c r="G73"/>
  <c r="I72"/>
  <c r="G72"/>
  <c r="I71"/>
  <c r="G71"/>
  <c r="I70"/>
  <c r="G70"/>
  <c r="I69"/>
  <c r="G69"/>
  <c r="J69" s="1"/>
  <c r="I68"/>
  <c r="G68"/>
  <c r="I67"/>
  <c r="G67"/>
  <c r="I66"/>
  <c r="G66"/>
  <c r="I65"/>
  <c r="G65"/>
  <c r="I64"/>
  <c r="G64"/>
  <c r="G63"/>
  <c r="G62"/>
  <c r="I61"/>
  <c r="G61"/>
  <c r="I60"/>
  <c r="G60"/>
  <c r="I59"/>
  <c r="G59"/>
  <c r="I58"/>
  <c r="G58"/>
  <c r="J57"/>
  <c r="I57"/>
  <c r="G57"/>
  <c r="I56"/>
  <c r="G56"/>
  <c r="I55"/>
  <c r="G55"/>
  <c r="I54"/>
  <c r="G54"/>
  <c r="I50"/>
  <c r="G50"/>
  <c r="I49"/>
  <c r="G49"/>
  <c r="I48"/>
  <c r="G48"/>
  <c r="I47"/>
  <c r="G47"/>
  <c r="I46"/>
  <c r="G46"/>
  <c r="I45"/>
  <c r="G45"/>
  <c r="I44"/>
  <c r="G44"/>
  <c r="I43"/>
  <c r="G43"/>
  <c r="I42"/>
  <c r="G42"/>
  <c r="I41"/>
  <c r="G41"/>
  <c r="I40"/>
  <c r="G40"/>
  <c r="I39"/>
  <c r="G39"/>
  <c r="I38"/>
  <c r="G38"/>
  <c r="J38" s="1"/>
  <c r="I37"/>
  <c r="G37"/>
  <c r="I36"/>
  <c r="G36"/>
  <c r="I35"/>
  <c r="G35"/>
  <c r="I34"/>
  <c r="G34"/>
  <c r="J33"/>
  <c r="I33"/>
  <c r="G33"/>
  <c r="I32"/>
  <c r="G32"/>
  <c r="I31"/>
  <c r="G31"/>
  <c r="I30"/>
  <c r="G30"/>
  <c r="I29"/>
  <c r="G29"/>
  <c r="I28"/>
  <c r="G28"/>
  <c r="I27"/>
  <c r="G27"/>
  <c r="I26"/>
  <c r="G26"/>
  <c r="G25"/>
  <c r="I24"/>
  <c r="G24"/>
  <c r="J24" s="1"/>
  <c r="J23"/>
  <c r="I23"/>
  <c r="G23"/>
  <c r="I22"/>
  <c r="G22"/>
  <c r="I21"/>
  <c r="G21"/>
  <c r="I20"/>
  <c r="G20"/>
  <c r="J20" s="1"/>
  <c r="G19"/>
  <c r="I18"/>
  <c r="G18"/>
  <c r="J18" s="1"/>
  <c r="G17"/>
  <c r="I16"/>
  <c r="G16"/>
  <c r="J16" s="1"/>
  <c r="I15"/>
  <c r="G15"/>
  <c r="J15" s="1"/>
  <c r="G14"/>
  <c r="I13"/>
  <c r="G13"/>
  <c r="I12"/>
  <c r="G12"/>
  <c r="I11"/>
  <c r="G11"/>
  <c r="I10"/>
  <c r="G10"/>
  <c r="I9"/>
  <c r="G9"/>
  <c r="I8"/>
  <c r="G8"/>
  <c r="G7"/>
  <c r="I6"/>
  <c r="G6"/>
  <c r="I5"/>
  <c r="G5"/>
  <c r="I4"/>
  <c r="G4"/>
  <c r="J185" l="1"/>
  <c r="J193"/>
  <c r="J197"/>
  <c r="J199"/>
  <c r="J144"/>
  <c r="J49"/>
  <c r="J72"/>
  <c r="J64"/>
  <c r="J68"/>
  <c r="J75"/>
  <c r="J107"/>
  <c r="J130"/>
  <c r="J9"/>
  <c r="J46"/>
  <c r="J60"/>
  <c r="J81"/>
  <c r="J91"/>
  <c r="J112"/>
  <c r="J116"/>
  <c r="J118"/>
  <c r="J123"/>
  <c r="J125"/>
  <c r="J129"/>
  <c r="J30"/>
  <c r="J41"/>
  <c r="J73"/>
  <c r="J77"/>
  <c r="J94"/>
  <c r="J98"/>
  <c r="J102"/>
  <c r="J111"/>
  <c r="J135"/>
  <c r="J139"/>
  <c r="J142"/>
  <c r="J147"/>
  <c r="J149"/>
  <c r="J153"/>
  <c r="J177"/>
  <c r="J181"/>
  <c r="J183"/>
  <c r="J186"/>
  <c r="J188"/>
  <c r="J192"/>
  <c r="J4"/>
  <c r="J12"/>
  <c r="J26"/>
  <c r="J37"/>
  <c r="J42"/>
  <c r="J88"/>
  <c r="J13"/>
  <c r="J29"/>
  <c r="J34"/>
  <c r="J36"/>
  <c r="J45"/>
  <c r="J50"/>
  <c r="J55"/>
  <c r="J80"/>
  <c r="J85"/>
  <c r="J87"/>
  <c r="J100"/>
  <c r="J6"/>
  <c r="J10"/>
  <c r="J28"/>
  <c r="J44"/>
  <c r="J56"/>
  <c r="J61"/>
  <c r="J92"/>
  <c r="J65"/>
  <c r="J76"/>
  <c r="J90"/>
  <c r="J95"/>
  <c r="J97"/>
  <c r="J108"/>
  <c r="J110"/>
  <c r="J113"/>
  <c r="J115"/>
  <c r="J126"/>
  <c r="J128"/>
  <c r="J136"/>
  <c r="J138"/>
  <c r="J150"/>
  <c r="J152"/>
  <c r="J155"/>
  <c r="J160"/>
  <c r="J173"/>
  <c r="J175"/>
  <c r="J178"/>
  <c r="J180"/>
  <c r="J189"/>
  <c r="J191"/>
  <c r="J194"/>
  <c r="J196"/>
  <c r="J11"/>
  <c r="J22"/>
  <c r="J27"/>
  <c r="J35"/>
  <c r="J40"/>
  <c r="J48"/>
  <c r="J54"/>
  <c r="J74"/>
  <c r="J83"/>
  <c r="J93"/>
  <c r="J96"/>
  <c r="J21"/>
  <c r="J31"/>
  <c r="J39"/>
  <c r="J47"/>
  <c r="J58"/>
  <c r="J67"/>
  <c r="J70"/>
  <c r="J82"/>
  <c r="J8"/>
  <c r="J32"/>
  <c r="J43"/>
  <c r="J59"/>
  <c r="J66"/>
  <c r="J71"/>
  <c r="J86"/>
  <c r="J134"/>
  <c r="J137"/>
  <c r="J5"/>
  <c r="J103"/>
  <c r="J109"/>
  <c r="J114"/>
  <c r="J117"/>
  <c r="J124"/>
  <c r="J127"/>
  <c r="J148"/>
  <c r="J151"/>
  <c r="J159"/>
  <c r="J162"/>
  <c r="J167"/>
  <c r="J174"/>
  <c r="J179"/>
  <c r="J182"/>
  <c r="J187"/>
  <c r="J190"/>
  <c r="J195"/>
  <c r="J198"/>
</calcChain>
</file>

<file path=xl/sharedStrings.xml><?xml version="1.0" encoding="utf-8"?>
<sst xmlns="http://schemas.openxmlformats.org/spreadsheetml/2006/main" count="1170" uniqueCount="643">
  <si>
    <t>蓝山县2018年事业单位公开招聘面试成绩及综合成绩</t>
    <phoneticPr fontId="3" type="noConversion"/>
  </si>
  <si>
    <t>报名
序号</t>
  </si>
  <si>
    <t>姓  名</t>
  </si>
  <si>
    <t>性
别</t>
  </si>
  <si>
    <t>报考岗位</t>
  </si>
  <si>
    <t>准考证号</t>
  </si>
  <si>
    <t>笔试
成绩</t>
  </si>
  <si>
    <t>笔试
折合
（60%）</t>
    <phoneticPr fontId="3" type="noConversion"/>
  </si>
  <si>
    <t>面试
成绩</t>
    <phoneticPr fontId="3" type="noConversion"/>
  </si>
  <si>
    <t>面试
折合
（40%）</t>
    <phoneticPr fontId="3" type="noConversion"/>
  </si>
  <si>
    <t>综合
成绩</t>
    <phoneticPr fontId="3" type="noConversion"/>
  </si>
  <si>
    <t>综合
排名</t>
    <phoneticPr fontId="3" type="noConversion"/>
  </si>
  <si>
    <t>九月四日   结构化面试一组</t>
    <phoneticPr fontId="3" type="noConversion"/>
  </si>
  <si>
    <t>XWB4</t>
  </si>
  <si>
    <t>袁征鹏</t>
  </si>
  <si>
    <t>男</t>
  </si>
  <si>
    <t>县委办信息中心办公室综合</t>
  </si>
  <si>
    <t>20180105</t>
  </si>
  <si>
    <t>XWB5</t>
  </si>
  <si>
    <t>张琼</t>
  </si>
  <si>
    <t>女</t>
  </si>
  <si>
    <t>20180121</t>
  </si>
  <si>
    <t>2</t>
    <phoneticPr fontId="3" type="noConversion"/>
  </si>
  <si>
    <t>XWX22</t>
  </si>
  <si>
    <t>蒋勇</t>
  </si>
  <si>
    <t>县委办信息中心信息管理员</t>
  </si>
  <si>
    <t>20180128</t>
  </si>
  <si>
    <t>1</t>
    <phoneticPr fontId="3" type="noConversion"/>
  </si>
  <si>
    <t>XWX23</t>
  </si>
  <si>
    <t>唐明</t>
  </si>
  <si>
    <t>20180109</t>
  </si>
  <si>
    <t>缺考</t>
    <phoneticPr fontId="3" type="noConversion"/>
  </si>
  <si>
    <t>TB9</t>
  </si>
  <si>
    <t>唐颖</t>
  </si>
  <si>
    <t>台办海峡两岸交流中心办公室综合</t>
  </si>
  <si>
    <t>20180208</t>
  </si>
  <si>
    <t>TB10</t>
  </si>
  <si>
    <t>王斐</t>
  </si>
  <si>
    <t>20180215</t>
  </si>
  <si>
    <t>15</t>
  </si>
  <si>
    <t>TG64</t>
  </si>
  <si>
    <t>王先文</t>
  </si>
  <si>
    <t xml:space="preserve">男 </t>
  </si>
  <si>
    <t>台办海峡两岸交流中心工作人员</t>
  </si>
  <si>
    <t>20180323</t>
  </si>
  <si>
    <t>TG50</t>
  </si>
  <si>
    <t>彭敦葵</t>
  </si>
  <si>
    <t>20180216</t>
  </si>
  <si>
    <t>16</t>
  </si>
  <si>
    <t>TG36</t>
  </si>
  <si>
    <t>邓文平</t>
  </si>
  <si>
    <t>20180327</t>
  </si>
  <si>
    <t>3</t>
    <phoneticPr fontId="3" type="noConversion"/>
  </si>
  <si>
    <t>JJZ6</t>
  </si>
  <si>
    <t>黄迁千</t>
  </si>
  <si>
    <t>经济开发区投资建设管理服务中心招商引资员</t>
  </si>
  <si>
    <t>20180530</t>
  </si>
  <si>
    <t>JJZ13</t>
  </si>
  <si>
    <t>刘一特</t>
  </si>
  <si>
    <t>20180528</t>
  </si>
  <si>
    <t>JJG26</t>
  </si>
  <si>
    <t>李前彪</t>
  </si>
  <si>
    <t>经济开发区投资建设管理服务中心工商管理代办员</t>
  </si>
  <si>
    <t>20180602</t>
  </si>
  <si>
    <t>JJG24</t>
  </si>
  <si>
    <t>徐兴海</t>
  </si>
  <si>
    <t>20180628</t>
  </si>
  <si>
    <t>JJG41</t>
  </si>
  <si>
    <t>周哲</t>
  </si>
  <si>
    <t>20180714</t>
  </si>
  <si>
    <t>14</t>
  </si>
  <si>
    <t>TZX40</t>
  </si>
  <si>
    <t>彭璐丝</t>
  </si>
  <si>
    <t>统战部党外代表人士信息管理中心信息管理员</t>
  </si>
  <si>
    <t>20180820</t>
  </si>
  <si>
    <t>TZX1</t>
  </si>
  <si>
    <t>唐娟</t>
  </si>
  <si>
    <t>20180719</t>
  </si>
  <si>
    <t>TZB2</t>
  </si>
  <si>
    <t>胡湘琳</t>
  </si>
  <si>
    <t>统战部党外代表人士信息管理中心办公室综合</t>
  </si>
  <si>
    <t>20180830</t>
  </si>
  <si>
    <t>TZB4</t>
  </si>
  <si>
    <t>陈秋霞</t>
  </si>
  <si>
    <t>20180829</t>
  </si>
  <si>
    <t>GY65</t>
  </si>
  <si>
    <t>邓明</t>
  </si>
  <si>
    <t>国土局不动产登记中心工作人员一</t>
  </si>
  <si>
    <t>20181109</t>
  </si>
  <si>
    <t>11</t>
  </si>
  <si>
    <t>GY112</t>
  </si>
  <si>
    <t>曾海琦</t>
  </si>
  <si>
    <t>20180907</t>
  </si>
  <si>
    <t>GY40</t>
  </si>
  <si>
    <t>李晓东</t>
  </si>
  <si>
    <t>20181012</t>
  </si>
  <si>
    <t>10</t>
  </si>
  <si>
    <t>12</t>
  </si>
  <si>
    <t>GY21</t>
  </si>
  <si>
    <t>彭义芳</t>
  </si>
  <si>
    <t>20180923</t>
  </si>
  <si>
    <t>GE2</t>
  </si>
  <si>
    <t>唐召龙</t>
  </si>
  <si>
    <t>国土局不动产登记中心工作人员二</t>
  </si>
  <si>
    <t>20181324</t>
  </si>
  <si>
    <t>13</t>
  </si>
  <si>
    <t>GE1</t>
  </si>
  <si>
    <t>欧阳维政</t>
  </si>
  <si>
    <t>20181323</t>
  </si>
  <si>
    <t>QZ2</t>
  </si>
  <si>
    <t>肖为晟</t>
  </si>
  <si>
    <t>气象局防灾减灾预警中心综合观测人员</t>
  </si>
  <si>
    <t>20181401</t>
  </si>
  <si>
    <t>QZ3</t>
  </si>
  <si>
    <t>徐静</t>
  </si>
  <si>
    <t>20181403</t>
  </si>
  <si>
    <t>BW4</t>
  </si>
  <si>
    <t>周小芳</t>
  </si>
  <si>
    <t>国家保密局电子政务内网信息技术中心网络管理员</t>
  </si>
  <si>
    <t>20181409</t>
  </si>
  <si>
    <t>BW1</t>
  </si>
  <si>
    <t>唐佩璇</t>
  </si>
  <si>
    <t>20181405</t>
  </si>
  <si>
    <t>BY1</t>
  </si>
  <si>
    <t>欧周鑫</t>
  </si>
  <si>
    <t>国家保密局电子政务内网信息技术中心应用系统维护员</t>
  </si>
  <si>
    <t>20181410</t>
  </si>
  <si>
    <t>BY2</t>
  </si>
  <si>
    <t>高真辉</t>
  </si>
  <si>
    <t>20181412</t>
  </si>
  <si>
    <t>SJ67</t>
  </si>
  <si>
    <t>廖巍伟</t>
  </si>
  <si>
    <t>食药工监局稽查大队稽查员</t>
  </si>
  <si>
    <t>20181929</t>
  </si>
  <si>
    <t>SJ98</t>
  </si>
  <si>
    <t>徐倩</t>
  </si>
  <si>
    <t>20181725</t>
  </si>
  <si>
    <t>17</t>
  </si>
  <si>
    <t>SJ20</t>
  </si>
  <si>
    <t>陈康</t>
  </si>
  <si>
    <t>20181504</t>
  </si>
  <si>
    <t>3</t>
  </si>
  <si>
    <t>SJ154</t>
  </si>
  <si>
    <t>文庆智</t>
  </si>
  <si>
    <t>20181923</t>
  </si>
  <si>
    <t>4</t>
  </si>
  <si>
    <t>SJ22</t>
  </si>
  <si>
    <t>盘健恒</t>
  </si>
  <si>
    <t>20181506</t>
  </si>
  <si>
    <t>5</t>
  </si>
  <si>
    <t>SJ31</t>
  </si>
  <si>
    <t>唐杰</t>
  </si>
  <si>
    <t>20181516</t>
  </si>
  <si>
    <t>6</t>
  </si>
  <si>
    <t>SJ12</t>
  </si>
  <si>
    <t>李宇</t>
  </si>
  <si>
    <t>20181426</t>
  </si>
  <si>
    <t>7</t>
  </si>
  <si>
    <t>XF2</t>
  </si>
  <si>
    <t>蒋唐雅烨</t>
  </si>
  <si>
    <t>信访局信访接待中心工作人员</t>
  </si>
  <si>
    <t>20182029</t>
  </si>
  <si>
    <t>XF1</t>
  </si>
  <si>
    <t>余洪湖</t>
  </si>
  <si>
    <t>20182028</t>
  </si>
  <si>
    <t>WTE5</t>
  </si>
  <si>
    <t>罗园</t>
  </si>
  <si>
    <t>乡镇人口和计划生育事务中心统计员二</t>
  </si>
  <si>
    <t>20182716</t>
  </si>
  <si>
    <t>WTE4</t>
  </si>
  <si>
    <t>20182715</t>
  </si>
  <si>
    <t>WJE5</t>
  </si>
  <si>
    <t>史章涛</t>
  </si>
  <si>
    <t>文体广新局乡镇文教体广电事务中心工作人员二</t>
  </si>
  <si>
    <t>20183111</t>
  </si>
  <si>
    <t>WJE2</t>
  </si>
  <si>
    <t>文慧娴</t>
  </si>
  <si>
    <t>20183108</t>
  </si>
  <si>
    <t>FG30</t>
  </si>
  <si>
    <t>彭欢喜</t>
  </si>
  <si>
    <t>发改委（统计）民意调查中心工作人员</t>
  </si>
  <si>
    <t>20183212</t>
  </si>
  <si>
    <t>FG24</t>
  </si>
  <si>
    <t>虞婉麒</t>
  </si>
  <si>
    <t>20183309</t>
  </si>
  <si>
    <t>FG11</t>
  </si>
  <si>
    <t>李宏</t>
  </si>
  <si>
    <t>20183226</t>
  </si>
  <si>
    <t>FG29</t>
  </si>
  <si>
    <t>唐宏芳</t>
  </si>
  <si>
    <t>20183211</t>
  </si>
  <si>
    <t>九月四日   结构化面试二组</t>
    <phoneticPr fontId="3" type="noConversion"/>
  </si>
  <si>
    <t>WTY9</t>
  </si>
  <si>
    <t>陈心旋</t>
  </si>
  <si>
    <t>乡镇人口和计划生育事务中心统计人员一</t>
  </si>
  <si>
    <t>20182328</t>
  </si>
  <si>
    <t>WTY4</t>
  </si>
  <si>
    <t>封朝敏</t>
  </si>
  <si>
    <t>20182107</t>
  </si>
  <si>
    <t>WTY40</t>
  </si>
  <si>
    <t>郭悦朋</t>
  </si>
  <si>
    <t>20182212</t>
  </si>
  <si>
    <t>WTY162</t>
  </si>
  <si>
    <t>彭佳丽</t>
  </si>
  <si>
    <t>20182617</t>
  </si>
  <si>
    <t>WTY133</t>
  </si>
  <si>
    <t>唐洋理</t>
  </si>
  <si>
    <t>20182517</t>
  </si>
  <si>
    <t>WTY135</t>
  </si>
  <si>
    <t>何礼备</t>
  </si>
  <si>
    <t>20182519</t>
  </si>
  <si>
    <t>WTY51</t>
  </si>
  <si>
    <t>肖力文</t>
  </si>
  <si>
    <t>20182222</t>
  </si>
  <si>
    <t>WTY34</t>
  </si>
  <si>
    <t>李龙</t>
  </si>
  <si>
    <t>20182206</t>
  </si>
  <si>
    <t>8</t>
  </si>
  <si>
    <t>WTY132</t>
  </si>
  <si>
    <t>王峰</t>
  </si>
  <si>
    <t>20182516</t>
  </si>
  <si>
    <t>WTY17</t>
  </si>
  <si>
    <t>盛兴旺</t>
  </si>
  <si>
    <t>20182522</t>
  </si>
  <si>
    <t>WJY8</t>
  </si>
  <si>
    <t>郭弢</t>
  </si>
  <si>
    <t>文体广新局乡镇文教体广电事务中心工作人员一</t>
  </si>
  <si>
    <t>20182725</t>
  </si>
  <si>
    <t>WJY35</t>
  </si>
  <si>
    <t>吴坤</t>
  </si>
  <si>
    <t>20182822</t>
  </si>
  <si>
    <t>WJY59</t>
  </si>
  <si>
    <t>段浩</t>
  </si>
  <si>
    <t>20182917</t>
  </si>
  <si>
    <t>WJY62</t>
  </si>
  <si>
    <t>张梦萍</t>
  </si>
  <si>
    <t>20182919</t>
  </si>
  <si>
    <t>WJY15</t>
  </si>
  <si>
    <t>何莎</t>
  </si>
  <si>
    <t>20182801</t>
  </si>
  <si>
    <t>WJY72</t>
  </si>
  <si>
    <t>夏先柱</t>
  </si>
  <si>
    <t>20182729</t>
  </si>
  <si>
    <t>WJY82</t>
  </si>
  <si>
    <t>朱校辉</t>
  </si>
  <si>
    <t>20183011</t>
  </si>
  <si>
    <t>WJY71</t>
  </si>
  <si>
    <t>唐艺艳</t>
  </si>
  <si>
    <t>20182930</t>
  </si>
  <si>
    <t>WJY94</t>
  </si>
  <si>
    <t>郑雄方</t>
  </si>
  <si>
    <t>20183022</t>
  </si>
  <si>
    <t>9</t>
  </si>
  <si>
    <t>WJY67</t>
  </si>
  <si>
    <t>杨婷婷</t>
  </si>
  <si>
    <t>20182925</t>
  </si>
  <si>
    <t>XCB6</t>
  </si>
  <si>
    <t>李忠仁</t>
  </si>
  <si>
    <t>宣传部新闻中心工作人员</t>
  </si>
  <si>
    <t>20183425</t>
  </si>
  <si>
    <t>XCB8</t>
  </si>
  <si>
    <t>杨熠</t>
  </si>
  <si>
    <t>20183429</t>
  </si>
  <si>
    <t>XCB1</t>
  </si>
  <si>
    <t>曾静</t>
  </si>
  <si>
    <t>20183422</t>
  </si>
  <si>
    <t>XCB7</t>
  </si>
  <si>
    <t>黄琼</t>
  </si>
  <si>
    <t>20183428</t>
  </si>
  <si>
    <t>XCB4</t>
  </si>
  <si>
    <t>钟玲芳</t>
  </si>
  <si>
    <t>20183427</t>
  </si>
  <si>
    <t>XCB5</t>
  </si>
  <si>
    <t>何泽兴</t>
  </si>
  <si>
    <t>20183423</t>
  </si>
  <si>
    <t>ZF49</t>
  </si>
  <si>
    <t>谢志薇</t>
  </si>
  <si>
    <t>政府办禁毒委员会办公室工作人员</t>
  </si>
  <si>
    <t>20183617</t>
  </si>
  <si>
    <t>ZF15</t>
  </si>
  <si>
    <t>曾江</t>
  </si>
  <si>
    <t>20183719</t>
  </si>
  <si>
    <t>ZF84</t>
  </si>
  <si>
    <t>吴迅</t>
  </si>
  <si>
    <t>20183722</t>
  </si>
  <si>
    <t>ZF4</t>
  </si>
  <si>
    <t>唐勇明</t>
  </si>
  <si>
    <t>20183528</t>
  </si>
  <si>
    <t>NY1</t>
  </si>
  <si>
    <t>向攀</t>
  </si>
  <si>
    <t>农业委乡镇农业综合技术推广服务中心乡镇农技员</t>
  </si>
  <si>
    <t>20183825</t>
  </si>
  <si>
    <t>NY6</t>
  </si>
  <si>
    <t>王志锋</t>
  </si>
  <si>
    <t>20183828</t>
  </si>
  <si>
    <t>NY10</t>
  </si>
  <si>
    <t>黄晓东</t>
  </si>
  <si>
    <t>20183903</t>
  </si>
  <si>
    <t>NY8</t>
  </si>
  <si>
    <t>李民鑫</t>
  </si>
  <si>
    <t>20183901</t>
  </si>
  <si>
    <t>NY3</t>
  </si>
  <si>
    <t>张怀彬</t>
  </si>
  <si>
    <t>20183826</t>
  </si>
  <si>
    <t>NY2</t>
  </si>
  <si>
    <t>向华</t>
  </si>
  <si>
    <t>20183830</t>
  </si>
  <si>
    <t>SY3</t>
  </si>
  <si>
    <t>罗伟</t>
  </si>
  <si>
    <t>水利局河长制工作委员会办公室工作人员</t>
  </si>
  <si>
    <t>20183908</t>
  </si>
  <si>
    <t>SY8</t>
  </si>
  <si>
    <t>封思阳</t>
  </si>
  <si>
    <t>20183912</t>
  </si>
  <si>
    <t>SY5</t>
  </si>
  <si>
    <t>彭俊华</t>
  </si>
  <si>
    <t>20183909</t>
  </si>
  <si>
    <t>SY7</t>
  </si>
  <si>
    <t>周锋</t>
  </si>
  <si>
    <t>20183911</t>
  </si>
  <si>
    <t>ZX26</t>
  </si>
  <si>
    <t>周晖凯</t>
  </si>
  <si>
    <t>政协办信访办公室办公室综合</t>
  </si>
  <si>
    <t>20184013</t>
  </si>
  <si>
    <t>ZX10</t>
  </si>
  <si>
    <t>封明珠</t>
  </si>
  <si>
    <t>20183929</t>
  </si>
  <si>
    <t>ZX12</t>
  </si>
  <si>
    <t>何嫦娟</t>
  </si>
  <si>
    <t>20184014</t>
  </si>
  <si>
    <t>ZX43</t>
  </si>
  <si>
    <t>王晓娜</t>
  </si>
  <si>
    <t>20184103</t>
  </si>
  <si>
    <t>XG1</t>
  </si>
  <si>
    <t>阮坤柠</t>
  </si>
  <si>
    <t>湘江源国家森林管理局规划人员</t>
  </si>
  <si>
    <t>20184130</t>
  </si>
  <si>
    <t>XG3</t>
  </si>
  <si>
    <t>李沛</t>
  </si>
  <si>
    <t>20184201</t>
  </si>
  <si>
    <t>XG2</t>
  </si>
  <si>
    <t>唐利琴</t>
  </si>
  <si>
    <t>20184203</t>
  </si>
  <si>
    <t>XG4</t>
  </si>
  <si>
    <t>朱颖方</t>
  </si>
  <si>
    <t>20184202</t>
  </si>
  <si>
    <t>HJY3</t>
  </si>
  <si>
    <t>刘丽红</t>
  </si>
  <si>
    <t>环卫局工作人员一</t>
  </si>
  <si>
    <t>20184221</t>
  </si>
  <si>
    <t>HJY4</t>
  </si>
  <si>
    <t>蒋崇新</t>
  </si>
  <si>
    <t>20184222</t>
  </si>
  <si>
    <t>九月五日  结构化面试组</t>
    <phoneticPr fontId="3" type="noConversion"/>
  </si>
  <si>
    <t>XL5</t>
  </si>
  <si>
    <t>胡琳</t>
  </si>
  <si>
    <t>湘江源国家森林管理局旅游管理员</t>
  </si>
  <si>
    <t>20184217</t>
  </si>
  <si>
    <t>XL6</t>
  </si>
  <si>
    <t>唐鸿远</t>
  </si>
  <si>
    <t>20184210</t>
  </si>
  <si>
    <t>XL15</t>
  </si>
  <si>
    <t>周英栋</t>
  </si>
  <si>
    <t>20184218</t>
  </si>
  <si>
    <t>XL2</t>
  </si>
  <si>
    <t>胡雪勤</t>
  </si>
  <si>
    <t>20184208</t>
  </si>
  <si>
    <t>XL11</t>
  </si>
  <si>
    <t>李真</t>
  </si>
  <si>
    <t>20184207</t>
  </si>
  <si>
    <t>XL9</t>
  </si>
  <si>
    <t>周乐</t>
  </si>
  <si>
    <t>20184204</t>
  </si>
  <si>
    <t>HJE3</t>
  </si>
  <si>
    <t>陈玲艳</t>
  </si>
  <si>
    <t>环卫局工作人员二</t>
  </si>
  <si>
    <t>20184307</t>
  </si>
  <si>
    <t>HJE14</t>
  </si>
  <si>
    <t>李宾见</t>
  </si>
  <si>
    <t>20184308</t>
  </si>
  <si>
    <t>HJE23</t>
  </si>
  <si>
    <t>廖雨迪</t>
  </si>
  <si>
    <t>20184316</t>
  </si>
  <si>
    <t>HJH5</t>
  </si>
  <si>
    <t>刘志萍</t>
  </si>
  <si>
    <t>环卫局化验人员</t>
  </si>
  <si>
    <t>20184321</t>
  </si>
  <si>
    <t>HJH3</t>
  </si>
  <si>
    <t>李霞</t>
  </si>
  <si>
    <t>20184320</t>
  </si>
  <si>
    <t>JG12</t>
  </si>
  <si>
    <t>陈星辉</t>
  </si>
  <si>
    <t>交通局建设质量安全监督管理站工程技术人员</t>
  </si>
  <si>
    <t>20184407</t>
  </si>
  <si>
    <t>JG8</t>
  </si>
  <si>
    <t>李华</t>
  </si>
  <si>
    <t>20184403</t>
  </si>
  <si>
    <t>JG35</t>
  </si>
  <si>
    <t>欧人华</t>
  </si>
  <si>
    <t>20184430</t>
  </si>
  <si>
    <t>JG36</t>
  </si>
  <si>
    <t>龚志翔</t>
  </si>
  <si>
    <t>20184501</t>
  </si>
  <si>
    <t>JB3</t>
  </si>
  <si>
    <t>彭靖</t>
  </si>
  <si>
    <t>交通局建设质量安全监督管理站办公室综合</t>
  </si>
  <si>
    <t>20184517</t>
  </si>
  <si>
    <t>JB1</t>
  </si>
  <si>
    <t>肖粤湘</t>
  </si>
  <si>
    <t>20184515</t>
  </si>
  <si>
    <t>CY15</t>
  </si>
  <si>
    <t>蒋洪昌</t>
  </si>
  <si>
    <t>财政局国库集中支付中心财务人员一</t>
  </si>
  <si>
    <t>20184602</t>
  </si>
  <si>
    <t>CY17</t>
  </si>
  <si>
    <t>卜江杰</t>
  </si>
  <si>
    <t>20184605</t>
  </si>
  <si>
    <t>CY8</t>
  </si>
  <si>
    <t>钟涛</t>
  </si>
  <si>
    <t>20184618</t>
  </si>
  <si>
    <t>CY28</t>
  </si>
  <si>
    <t>贺江</t>
  </si>
  <si>
    <t>20184615</t>
  </si>
  <si>
    <t>CY7</t>
  </si>
  <si>
    <t>于星</t>
  </si>
  <si>
    <t>20184525</t>
  </si>
  <si>
    <t>CY4</t>
  </si>
  <si>
    <t>杨坤</t>
  </si>
  <si>
    <t>20184612</t>
  </si>
  <si>
    <t>CY16</t>
  </si>
  <si>
    <t>王焕晨</t>
  </si>
  <si>
    <t>20184604</t>
  </si>
  <si>
    <t>CY24</t>
  </si>
  <si>
    <t>申辉</t>
  </si>
  <si>
    <t>20184524</t>
  </si>
  <si>
    <t>CY20</t>
  </si>
  <si>
    <t>谢明城</t>
  </si>
  <si>
    <t>20184607</t>
  </si>
  <si>
    <t>CY27</t>
  </si>
  <si>
    <t>罗冠华</t>
  </si>
  <si>
    <t>20184614</t>
  </si>
  <si>
    <t>CE47</t>
  </si>
  <si>
    <t>谢光玲</t>
  </si>
  <si>
    <t>财政局国库集中支付中心财务人员二</t>
  </si>
  <si>
    <t>20184806</t>
  </si>
  <si>
    <t>CE57</t>
  </si>
  <si>
    <t>于海艳</t>
  </si>
  <si>
    <t>20184816</t>
  </si>
  <si>
    <t>CE7</t>
  </si>
  <si>
    <t>彭艳玲</t>
  </si>
  <si>
    <t>20184825</t>
  </si>
  <si>
    <t>CE33</t>
  </si>
  <si>
    <t>黄春虹</t>
  </si>
  <si>
    <t>20184726</t>
  </si>
  <si>
    <t>CE48</t>
  </si>
  <si>
    <t>郑凯琴</t>
  </si>
  <si>
    <t>20184807</t>
  </si>
  <si>
    <t>CE23</t>
  </si>
  <si>
    <t>蒋丽</t>
  </si>
  <si>
    <t>20184715</t>
  </si>
  <si>
    <t>CE18</t>
  </si>
  <si>
    <t>熊鸽</t>
  </si>
  <si>
    <t>20184709</t>
  </si>
  <si>
    <t>CE4</t>
  </si>
  <si>
    <t>邓雪梅</t>
  </si>
  <si>
    <t>20184622</t>
  </si>
  <si>
    <t>JJW2</t>
  </si>
  <si>
    <t>史小凤</t>
  </si>
  <si>
    <t>经济开发区投资建设管理服务中心外贸代办服务员</t>
  </si>
  <si>
    <t>20184827</t>
  </si>
  <si>
    <t>JJW23</t>
  </si>
  <si>
    <t>钱俊俊</t>
  </si>
  <si>
    <t>20184919</t>
  </si>
  <si>
    <t>JJW1</t>
  </si>
  <si>
    <t>曾雪梅</t>
  </si>
  <si>
    <t>20184926</t>
  </si>
  <si>
    <t>JJW24</t>
  </si>
  <si>
    <t>钟琴</t>
  </si>
  <si>
    <t>20184920</t>
  </si>
  <si>
    <t>SC7</t>
  </si>
  <si>
    <t>唐玉明</t>
  </si>
  <si>
    <t>食药工监局稽查大队财务人员</t>
  </si>
  <si>
    <t>20185009</t>
  </si>
  <si>
    <t>SC3</t>
  </si>
  <si>
    <t>卢毛宁</t>
  </si>
  <si>
    <t>20185006</t>
  </si>
  <si>
    <t>XC13</t>
  </si>
  <si>
    <t>郭银香</t>
  </si>
  <si>
    <t>湘江源国家森林管理局财务人员</t>
  </si>
  <si>
    <t>20185025</t>
  </si>
  <si>
    <t>XC9</t>
  </si>
  <si>
    <t>唐亚涛</t>
  </si>
  <si>
    <t>20185021</t>
  </si>
  <si>
    <t>XC7</t>
  </si>
  <si>
    <t>吴玉兰</t>
  </si>
  <si>
    <t>20185017</t>
  </si>
  <si>
    <t>XC8</t>
  </si>
  <si>
    <t>曾莉娜</t>
  </si>
  <si>
    <t>20185019</t>
  </si>
  <si>
    <t>HJC3</t>
  </si>
  <si>
    <t>唐怡歆</t>
  </si>
  <si>
    <t>环卫局财务人员</t>
  </si>
  <si>
    <t>20185112</t>
  </si>
  <si>
    <t>HJC5</t>
  </si>
  <si>
    <t>李斌辉</t>
  </si>
  <si>
    <t>20185105</t>
  </si>
  <si>
    <t>JC5</t>
  </si>
  <si>
    <t>陈革爱</t>
  </si>
  <si>
    <t>交通局建设质量安全监督管理站财会人员</t>
  </si>
  <si>
    <t>20185119</t>
  </si>
  <si>
    <t>JC6</t>
  </si>
  <si>
    <t>唐基忠</t>
  </si>
  <si>
    <t>20185116</t>
  </si>
  <si>
    <t>笔试
折合
（70%）</t>
    <phoneticPr fontId="3" type="noConversion"/>
  </si>
  <si>
    <t>面试
折合
（30%）</t>
    <phoneticPr fontId="3" type="noConversion"/>
  </si>
  <si>
    <t>九月五日  专业化面试组</t>
    <phoneticPr fontId="3" type="noConversion"/>
  </si>
  <si>
    <t>WL20</t>
  </si>
  <si>
    <t>彭小菊</t>
  </si>
  <si>
    <t>乡镇卫生院临床</t>
  </si>
  <si>
    <t>20185207</t>
  </si>
  <si>
    <t>WL38</t>
  </si>
  <si>
    <t>唐文</t>
  </si>
  <si>
    <t>20185226</t>
  </si>
  <si>
    <t>WL18</t>
  </si>
  <si>
    <t>陈敏</t>
  </si>
  <si>
    <t>20185206</t>
  </si>
  <si>
    <t>WL15</t>
  </si>
  <si>
    <t>黄蜀莉</t>
  </si>
  <si>
    <t>20185123</t>
  </si>
  <si>
    <t>WL2</t>
  </si>
  <si>
    <t>雷吉利</t>
  </si>
  <si>
    <t>20185227</t>
  </si>
  <si>
    <t>WL25</t>
  </si>
  <si>
    <t>刘萍</t>
  </si>
  <si>
    <t>20185212</t>
  </si>
  <si>
    <t>WL8</t>
  </si>
  <si>
    <t>邝冬玲</t>
  </si>
  <si>
    <t>20185127</t>
  </si>
  <si>
    <t>WL30</t>
  </si>
  <si>
    <t>段丽娜</t>
  </si>
  <si>
    <t>20185228</t>
  </si>
  <si>
    <t>WL33</t>
  </si>
  <si>
    <t>唐铖</t>
  </si>
  <si>
    <t>20185222</t>
  </si>
  <si>
    <t>WL34</t>
  </si>
  <si>
    <t>李文峰</t>
  </si>
  <si>
    <t>20185213</t>
  </si>
  <si>
    <t>WL29</t>
  </si>
  <si>
    <t>李志强</t>
  </si>
  <si>
    <t>20185219</t>
  </si>
  <si>
    <t>WL1</t>
  </si>
  <si>
    <t>李丽琴</t>
  </si>
  <si>
    <t>20185120</t>
  </si>
  <si>
    <t>WL28</t>
  </si>
  <si>
    <t>蒋凯</t>
  </si>
  <si>
    <t>20185217</t>
  </si>
  <si>
    <t>WL43</t>
  </si>
  <si>
    <t>陆瑜</t>
  </si>
  <si>
    <t>20185231</t>
  </si>
  <si>
    <t>WZ4</t>
  </si>
  <si>
    <t>黄夏菊</t>
  </si>
  <si>
    <t>乡镇卫生院中医</t>
  </si>
  <si>
    <t>20185304</t>
  </si>
  <si>
    <t>WZ1</t>
  </si>
  <si>
    <t>贺楚蓓</t>
  </si>
  <si>
    <t>20185301</t>
  </si>
  <si>
    <t>WZ2</t>
  </si>
  <si>
    <t>龙俊松</t>
  </si>
  <si>
    <t>20185303</t>
  </si>
  <si>
    <t>WZ3</t>
  </si>
  <si>
    <t>兰玉</t>
  </si>
  <si>
    <t>20185306</t>
  </si>
  <si>
    <t>WJ21</t>
  </si>
  <si>
    <t>许铭炜</t>
  </si>
  <si>
    <t>乡镇卫生院检验</t>
  </si>
  <si>
    <t>20185326</t>
  </si>
  <si>
    <t>WJ5</t>
  </si>
  <si>
    <t>黄艳</t>
  </si>
  <si>
    <t>20185330</t>
  </si>
  <si>
    <t>WJ16</t>
  </si>
  <si>
    <t>彭娜</t>
  </si>
  <si>
    <t>20185322</t>
  </si>
  <si>
    <t>WJ6</t>
  </si>
  <si>
    <t>陈格屏</t>
  </si>
  <si>
    <t>20185325</t>
  </si>
  <si>
    <t>WJ2</t>
  </si>
  <si>
    <t>黄小丽</t>
  </si>
  <si>
    <t>20185328</t>
  </si>
  <si>
    <t>WJ8</t>
  </si>
  <si>
    <t>李慧兰</t>
  </si>
  <si>
    <t>20185321</t>
  </si>
  <si>
    <t>WH30</t>
  </si>
  <si>
    <t>彭美丽</t>
  </si>
  <si>
    <t>乡镇卫生院护理</t>
  </si>
  <si>
    <t>20185429</t>
  </si>
  <si>
    <t>WH15</t>
  </si>
  <si>
    <t>古宪竹</t>
  </si>
  <si>
    <t>20185414</t>
  </si>
  <si>
    <t>WH75</t>
  </si>
  <si>
    <t>徐丽华</t>
  </si>
  <si>
    <t>20185614</t>
  </si>
  <si>
    <t>WH14</t>
  </si>
  <si>
    <t>李琪</t>
  </si>
  <si>
    <t>20185406</t>
  </si>
  <si>
    <t>WH78</t>
  </si>
  <si>
    <t>钟慧萍</t>
  </si>
  <si>
    <t>20185617</t>
  </si>
  <si>
    <t>WH28</t>
  </si>
  <si>
    <t>张彩霞</t>
  </si>
  <si>
    <t>20185426</t>
  </si>
  <si>
    <t>WH64</t>
  </si>
  <si>
    <t>冯舒倩</t>
  </si>
  <si>
    <t>20185603</t>
  </si>
  <si>
    <t>WH91</t>
  </si>
  <si>
    <t>胡利</t>
  </si>
  <si>
    <t>20185512</t>
  </si>
  <si>
    <t>WH3</t>
  </si>
  <si>
    <t>郑艳婷</t>
  </si>
  <si>
    <t>20185403</t>
  </si>
  <si>
    <t>WH10</t>
  </si>
  <si>
    <t>彭兰香</t>
  </si>
  <si>
    <t>20185410</t>
  </si>
  <si>
    <t>WH45</t>
  </si>
  <si>
    <t>李施</t>
  </si>
  <si>
    <t>20185714</t>
  </si>
  <si>
    <t>WH63</t>
  </si>
  <si>
    <t>李香</t>
  </si>
  <si>
    <t>20185602</t>
  </si>
  <si>
    <t>WH61</t>
  </si>
  <si>
    <t>蒋格美</t>
  </si>
  <si>
    <t>20185601</t>
  </si>
  <si>
    <t>WH20</t>
  </si>
  <si>
    <t>唐蕾</t>
  </si>
  <si>
    <t>20185402</t>
  </si>
  <si>
    <t>WH5</t>
  </si>
  <si>
    <t>廖扬利</t>
  </si>
  <si>
    <t>20185712</t>
  </si>
  <si>
    <t>WH6</t>
  </si>
  <si>
    <t>曾美英</t>
  </si>
  <si>
    <t>20185505</t>
  </si>
  <si>
    <t>WH62</t>
  </si>
  <si>
    <t>朱婕</t>
  </si>
  <si>
    <t>20185627</t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</si>
</sst>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176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4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176" fontId="4" fillId="0" borderId="0" xfId="0" applyNumberFormat="1" applyFont="1" applyBorder="1">
      <alignment vertical="center"/>
    </xf>
    <xf numFmtId="49" fontId="4" fillId="0" borderId="0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9"/>
  <sheetViews>
    <sheetView tabSelected="1" workbookViewId="0">
      <selection activeCell="M203" sqref="M203"/>
    </sheetView>
  </sheetViews>
  <sheetFormatPr defaultRowHeight="35.1" customHeight="1"/>
  <cols>
    <col min="1" max="1" width="6" style="2" customWidth="1"/>
    <col min="2" max="2" width="7.625" style="2" customWidth="1"/>
    <col min="3" max="3" width="3.625" style="2" customWidth="1"/>
    <col min="4" max="4" width="25.625" style="33" customWidth="1"/>
    <col min="5" max="5" width="9.125" style="34" customWidth="1"/>
    <col min="6" max="6" width="7.5" style="35" bestFit="1" customWidth="1"/>
    <col min="7" max="7" width="7.5" style="35" customWidth="1"/>
    <col min="8" max="8" width="7.5" style="36" bestFit="1" customWidth="1"/>
    <col min="9" max="9" width="7.75" style="36" customWidth="1"/>
    <col min="10" max="10" width="7.5" style="36" customWidth="1"/>
    <col min="11" max="11" width="5.25" style="37" bestFit="1" customWidth="1"/>
    <col min="12" max="16384" width="9" style="2"/>
  </cols>
  <sheetData>
    <row r="1" spans="1:11" ht="35.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5">
      <c r="A2" s="3" t="s">
        <v>1</v>
      </c>
      <c r="B2" s="4" t="s">
        <v>2</v>
      </c>
      <c r="C2" s="3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1" t="s">
        <v>11</v>
      </c>
    </row>
    <row r="3" spans="1:11" ht="29.25" customHeight="1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4.95" customHeight="1">
      <c r="A4" s="4" t="s">
        <v>13</v>
      </c>
      <c r="B4" s="4" t="s">
        <v>14</v>
      </c>
      <c r="C4" s="4" t="s">
        <v>15</v>
      </c>
      <c r="D4" s="13" t="s">
        <v>16</v>
      </c>
      <c r="E4" s="11" t="s">
        <v>17</v>
      </c>
      <c r="F4" s="10">
        <v>56</v>
      </c>
      <c r="G4" s="10">
        <f>F4*0.6</f>
        <v>33.6</v>
      </c>
      <c r="H4" s="14">
        <v>74.599999999999994</v>
      </c>
      <c r="I4" s="14">
        <f>H4*0.4</f>
        <v>29.84</v>
      </c>
      <c r="J4" s="14">
        <f>G4+I4</f>
        <v>63.44</v>
      </c>
      <c r="K4" s="5">
        <v>1</v>
      </c>
    </row>
    <row r="5" spans="1:11" ht="24.95" customHeight="1">
      <c r="A5" s="4" t="s">
        <v>18</v>
      </c>
      <c r="B5" s="4" t="s">
        <v>19</v>
      </c>
      <c r="C5" s="4" t="s">
        <v>20</v>
      </c>
      <c r="D5" s="13" t="s">
        <v>16</v>
      </c>
      <c r="E5" s="11" t="s">
        <v>21</v>
      </c>
      <c r="F5" s="10">
        <v>51.5</v>
      </c>
      <c r="G5" s="10">
        <f t="shared" ref="G5:G50" si="0">F5*0.6</f>
        <v>30.9</v>
      </c>
      <c r="H5" s="14">
        <v>77</v>
      </c>
      <c r="I5" s="14">
        <f t="shared" ref="I5:I50" si="1">H5*0.4</f>
        <v>30.8</v>
      </c>
      <c r="J5" s="14">
        <f t="shared" ref="J5:J50" si="2">G5+I5</f>
        <v>61.7</v>
      </c>
      <c r="K5" s="5" t="s">
        <v>22</v>
      </c>
    </row>
    <row r="6" spans="1:11" ht="24.95" customHeight="1">
      <c r="A6" s="4" t="s">
        <v>23</v>
      </c>
      <c r="B6" s="4" t="s">
        <v>24</v>
      </c>
      <c r="C6" s="4" t="s">
        <v>15</v>
      </c>
      <c r="D6" s="13" t="s">
        <v>25</v>
      </c>
      <c r="E6" s="11" t="s">
        <v>26</v>
      </c>
      <c r="F6" s="15">
        <v>55.5</v>
      </c>
      <c r="G6" s="10">
        <f t="shared" si="0"/>
        <v>33.299999999999997</v>
      </c>
      <c r="H6" s="14">
        <v>72.8</v>
      </c>
      <c r="I6" s="14">
        <f t="shared" si="1"/>
        <v>29.12</v>
      </c>
      <c r="J6" s="14">
        <f t="shared" si="2"/>
        <v>62.42</v>
      </c>
      <c r="K6" s="5" t="s">
        <v>27</v>
      </c>
    </row>
    <row r="7" spans="1:11" ht="24.95" customHeight="1">
      <c r="A7" s="4" t="s">
        <v>28</v>
      </c>
      <c r="B7" s="4" t="s">
        <v>29</v>
      </c>
      <c r="C7" s="4" t="s">
        <v>15</v>
      </c>
      <c r="D7" s="13" t="s">
        <v>25</v>
      </c>
      <c r="E7" s="11" t="s">
        <v>30</v>
      </c>
      <c r="F7" s="15">
        <v>47.5</v>
      </c>
      <c r="G7" s="10">
        <f t="shared" si="0"/>
        <v>28.5</v>
      </c>
      <c r="H7" s="14" t="s">
        <v>31</v>
      </c>
      <c r="I7" s="14"/>
      <c r="J7" s="14"/>
      <c r="K7" s="5"/>
    </row>
    <row r="8" spans="1:11" ht="24.95" customHeight="1">
      <c r="A8" s="4" t="s">
        <v>32</v>
      </c>
      <c r="B8" s="4" t="s">
        <v>33</v>
      </c>
      <c r="C8" s="4" t="s">
        <v>20</v>
      </c>
      <c r="D8" s="13" t="s">
        <v>34</v>
      </c>
      <c r="E8" s="11" t="s">
        <v>35</v>
      </c>
      <c r="F8" s="15">
        <v>56</v>
      </c>
      <c r="G8" s="10">
        <f t="shared" si="0"/>
        <v>33.6</v>
      </c>
      <c r="H8" s="14">
        <v>71.599999999999994</v>
      </c>
      <c r="I8" s="14">
        <f t="shared" si="1"/>
        <v>28.64</v>
      </c>
      <c r="J8" s="14">
        <f t="shared" si="2"/>
        <v>62.24</v>
      </c>
      <c r="K8" s="5" t="s">
        <v>27</v>
      </c>
    </row>
    <row r="9" spans="1:11" ht="24.95" customHeight="1">
      <c r="A9" s="4" t="s">
        <v>36</v>
      </c>
      <c r="B9" s="4" t="s">
        <v>37</v>
      </c>
      <c r="C9" s="4" t="s">
        <v>20</v>
      </c>
      <c r="D9" s="13" t="s">
        <v>34</v>
      </c>
      <c r="E9" s="11" t="s">
        <v>38</v>
      </c>
      <c r="F9" s="15">
        <v>54</v>
      </c>
      <c r="G9" s="10">
        <f t="shared" si="0"/>
        <v>32.4</v>
      </c>
      <c r="H9" s="14">
        <v>74.400000000000006</v>
      </c>
      <c r="I9" s="14">
        <f t="shared" si="1"/>
        <v>29.760000000000005</v>
      </c>
      <c r="J9" s="14">
        <f t="shared" si="2"/>
        <v>62.160000000000004</v>
      </c>
      <c r="K9" s="5" t="s">
        <v>22</v>
      </c>
    </row>
    <row r="10" spans="1:11" ht="24.95" customHeight="1">
      <c r="A10" s="4" t="s">
        <v>40</v>
      </c>
      <c r="B10" s="4" t="s">
        <v>41</v>
      </c>
      <c r="C10" s="4" t="s">
        <v>42</v>
      </c>
      <c r="D10" s="13" t="s">
        <v>43</v>
      </c>
      <c r="E10" s="11" t="s">
        <v>44</v>
      </c>
      <c r="F10" s="15">
        <v>48.5</v>
      </c>
      <c r="G10" s="10">
        <f t="shared" si="0"/>
        <v>29.099999999999998</v>
      </c>
      <c r="H10" s="14">
        <v>79.3</v>
      </c>
      <c r="I10" s="14">
        <f t="shared" si="1"/>
        <v>31.72</v>
      </c>
      <c r="J10" s="14">
        <f t="shared" si="2"/>
        <v>60.819999999999993</v>
      </c>
      <c r="K10" s="5" t="s">
        <v>27</v>
      </c>
    </row>
    <row r="11" spans="1:11" ht="24.95" customHeight="1">
      <c r="A11" s="4" t="s">
        <v>45</v>
      </c>
      <c r="B11" s="4" t="s">
        <v>46</v>
      </c>
      <c r="C11" s="4" t="s">
        <v>42</v>
      </c>
      <c r="D11" s="13" t="s">
        <v>43</v>
      </c>
      <c r="E11" s="11" t="s">
        <v>47</v>
      </c>
      <c r="F11" s="15">
        <v>48</v>
      </c>
      <c r="G11" s="10">
        <f t="shared" si="0"/>
        <v>28.799999999999997</v>
      </c>
      <c r="H11" s="14">
        <v>77.2</v>
      </c>
      <c r="I11" s="14">
        <f t="shared" si="1"/>
        <v>30.880000000000003</v>
      </c>
      <c r="J11" s="14">
        <f t="shared" si="2"/>
        <v>59.68</v>
      </c>
      <c r="K11" s="5" t="s">
        <v>22</v>
      </c>
    </row>
    <row r="12" spans="1:11" ht="24.95" customHeight="1">
      <c r="A12" s="4" t="s">
        <v>49</v>
      </c>
      <c r="B12" s="4" t="s">
        <v>50</v>
      </c>
      <c r="C12" s="4" t="s">
        <v>42</v>
      </c>
      <c r="D12" s="13" t="s">
        <v>43</v>
      </c>
      <c r="E12" s="11" t="s">
        <v>51</v>
      </c>
      <c r="F12" s="15">
        <v>48</v>
      </c>
      <c r="G12" s="10">
        <f t="shared" si="0"/>
        <v>28.799999999999997</v>
      </c>
      <c r="H12" s="14">
        <v>71.8</v>
      </c>
      <c r="I12" s="14">
        <f t="shared" si="1"/>
        <v>28.72</v>
      </c>
      <c r="J12" s="14">
        <f t="shared" si="2"/>
        <v>57.519999999999996</v>
      </c>
      <c r="K12" s="5" t="s">
        <v>52</v>
      </c>
    </row>
    <row r="13" spans="1:11" ht="24.95" customHeight="1">
      <c r="A13" s="4" t="s">
        <v>53</v>
      </c>
      <c r="B13" s="6" t="s">
        <v>54</v>
      </c>
      <c r="C13" s="4" t="s">
        <v>20</v>
      </c>
      <c r="D13" s="16" t="s">
        <v>55</v>
      </c>
      <c r="E13" s="11" t="s">
        <v>56</v>
      </c>
      <c r="F13" s="15">
        <v>49.5</v>
      </c>
      <c r="G13" s="10">
        <f t="shared" si="0"/>
        <v>29.7</v>
      </c>
      <c r="H13" s="14">
        <v>73.8</v>
      </c>
      <c r="I13" s="14">
        <f t="shared" si="1"/>
        <v>29.52</v>
      </c>
      <c r="J13" s="14">
        <f t="shared" si="2"/>
        <v>59.22</v>
      </c>
      <c r="K13" s="5" t="s">
        <v>27</v>
      </c>
    </row>
    <row r="14" spans="1:11" ht="24.95" customHeight="1">
      <c r="A14" s="4" t="s">
        <v>57</v>
      </c>
      <c r="B14" s="4" t="s">
        <v>58</v>
      </c>
      <c r="C14" s="4" t="s">
        <v>15</v>
      </c>
      <c r="D14" s="16" t="s">
        <v>55</v>
      </c>
      <c r="E14" s="11" t="s">
        <v>59</v>
      </c>
      <c r="F14" s="15">
        <v>45.5</v>
      </c>
      <c r="G14" s="10">
        <f t="shared" si="0"/>
        <v>27.3</v>
      </c>
      <c r="H14" s="14" t="s">
        <v>31</v>
      </c>
      <c r="I14" s="14"/>
      <c r="J14" s="14"/>
      <c r="K14" s="5"/>
    </row>
    <row r="15" spans="1:11" ht="24.95" customHeight="1">
      <c r="A15" s="4" t="s">
        <v>60</v>
      </c>
      <c r="B15" s="4" t="s">
        <v>61</v>
      </c>
      <c r="C15" s="4" t="s">
        <v>15</v>
      </c>
      <c r="D15" s="16" t="s">
        <v>62</v>
      </c>
      <c r="E15" s="11" t="s">
        <v>63</v>
      </c>
      <c r="F15" s="15">
        <v>54.5</v>
      </c>
      <c r="G15" s="10">
        <f t="shared" si="0"/>
        <v>32.699999999999996</v>
      </c>
      <c r="H15" s="14">
        <v>77</v>
      </c>
      <c r="I15" s="14">
        <f t="shared" si="1"/>
        <v>30.8</v>
      </c>
      <c r="J15" s="14">
        <f t="shared" si="2"/>
        <v>63.5</v>
      </c>
      <c r="K15" s="5" t="s">
        <v>27</v>
      </c>
    </row>
    <row r="16" spans="1:11" ht="24.95" customHeight="1">
      <c r="A16" s="4" t="s">
        <v>64</v>
      </c>
      <c r="B16" s="4" t="s">
        <v>65</v>
      </c>
      <c r="C16" s="4" t="s">
        <v>15</v>
      </c>
      <c r="D16" s="13" t="s">
        <v>62</v>
      </c>
      <c r="E16" s="11" t="s">
        <v>66</v>
      </c>
      <c r="F16" s="15">
        <v>49</v>
      </c>
      <c r="G16" s="10">
        <f t="shared" si="0"/>
        <v>29.4</v>
      </c>
      <c r="H16" s="14">
        <v>73.400000000000006</v>
      </c>
      <c r="I16" s="14">
        <f t="shared" si="1"/>
        <v>29.360000000000003</v>
      </c>
      <c r="J16" s="14">
        <f t="shared" si="2"/>
        <v>58.760000000000005</v>
      </c>
      <c r="K16" s="5" t="s">
        <v>22</v>
      </c>
    </row>
    <row r="17" spans="1:11" ht="24.95" customHeight="1">
      <c r="A17" s="4" t="s">
        <v>67</v>
      </c>
      <c r="B17" s="4" t="s">
        <v>68</v>
      </c>
      <c r="C17" s="4" t="s">
        <v>15</v>
      </c>
      <c r="D17" s="13" t="s">
        <v>62</v>
      </c>
      <c r="E17" s="11" t="s">
        <v>69</v>
      </c>
      <c r="F17" s="15">
        <v>49</v>
      </c>
      <c r="G17" s="10">
        <f t="shared" si="0"/>
        <v>29.4</v>
      </c>
      <c r="H17" s="14" t="s">
        <v>31</v>
      </c>
      <c r="I17" s="14"/>
      <c r="J17" s="14"/>
      <c r="K17" s="5"/>
    </row>
    <row r="18" spans="1:11" ht="24.95" customHeight="1">
      <c r="A18" s="4" t="s">
        <v>71</v>
      </c>
      <c r="B18" s="4" t="s">
        <v>72</v>
      </c>
      <c r="C18" s="4" t="s">
        <v>20</v>
      </c>
      <c r="D18" s="13" t="s">
        <v>73</v>
      </c>
      <c r="E18" s="11" t="s">
        <v>74</v>
      </c>
      <c r="F18" s="15">
        <v>67</v>
      </c>
      <c r="G18" s="10">
        <f t="shared" si="0"/>
        <v>40.199999999999996</v>
      </c>
      <c r="H18" s="14">
        <v>76.2</v>
      </c>
      <c r="I18" s="14">
        <f t="shared" si="1"/>
        <v>30.480000000000004</v>
      </c>
      <c r="J18" s="14">
        <f t="shared" si="2"/>
        <v>70.680000000000007</v>
      </c>
      <c r="K18" s="5" t="s">
        <v>27</v>
      </c>
    </row>
    <row r="19" spans="1:11" ht="24.95" customHeight="1">
      <c r="A19" s="4" t="s">
        <v>75</v>
      </c>
      <c r="B19" s="4" t="s">
        <v>76</v>
      </c>
      <c r="C19" s="4" t="s">
        <v>20</v>
      </c>
      <c r="D19" s="13" t="s">
        <v>73</v>
      </c>
      <c r="E19" s="11" t="s">
        <v>77</v>
      </c>
      <c r="F19" s="15">
        <v>56</v>
      </c>
      <c r="G19" s="10">
        <f t="shared" si="0"/>
        <v>33.6</v>
      </c>
      <c r="H19" s="14" t="s">
        <v>31</v>
      </c>
      <c r="I19" s="14"/>
      <c r="J19" s="14"/>
      <c r="K19" s="5"/>
    </row>
    <row r="20" spans="1:11" ht="24.95" customHeight="1">
      <c r="A20" s="4" t="s">
        <v>78</v>
      </c>
      <c r="B20" s="4" t="s">
        <v>79</v>
      </c>
      <c r="C20" s="4" t="s">
        <v>20</v>
      </c>
      <c r="D20" s="13" t="s">
        <v>80</v>
      </c>
      <c r="E20" s="11" t="s">
        <v>81</v>
      </c>
      <c r="F20" s="15">
        <v>44.5</v>
      </c>
      <c r="G20" s="10">
        <f t="shared" si="0"/>
        <v>26.7</v>
      </c>
      <c r="H20" s="14">
        <v>79.900000000000006</v>
      </c>
      <c r="I20" s="14">
        <f t="shared" si="1"/>
        <v>31.960000000000004</v>
      </c>
      <c r="J20" s="14">
        <f t="shared" si="2"/>
        <v>58.660000000000004</v>
      </c>
      <c r="K20" s="5" t="s">
        <v>27</v>
      </c>
    </row>
    <row r="21" spans="1:11" ht="24.95" customHeight="1">
      <c r="A21" s="4" t="s">
        <v>82</v>
      </c>
      <c r="B21" s="4" t="s">
        <v>83</v>
      </c>
      <c r="C21" s="4" t="s">
        <v>20</v>
      </c>
      <c r="D21" s="13" t="s">
        <v>80</v>
      </c>
      <c r="E21" s="11" t="s">
        <v>84</v>
      </c>
      <c r="F21" s="15">
        <v>42</v>
      </c>
      <c r="G21" s="10">
        <f t="shared" si="0"/>
        <v>25.2</v>
      </c>
      <c r="H21" s="14">
        <v>74.2</v>
      </c>
      <c r="I21" s="14">
        <f t="shared" si="1"/>
        <v>29.680000000000003</v>
      </c>
      <c r="J21" s="14">
        <f t="shared" si="2"/>
        <v>54.88</v>
      </c>
      <c r="K21" s="5" t="s">
        <v>22</v>
      </c>
    </row>
    <row r="22" spans="1:11" ht="24.95" customHeight="1">
      <c r="A22" s="4" t="s">
        <v>85</v>
      </c>
      <c r="B22" s="4" t="s">
        <v>86</v>
      </c>
      <c r="C22" s="4" t="s">
        <v>20</v>
      </c>
      <c r="D22" s="13" t="s">
        <v>87</v>
      </c>
      <c r="E22" s="11" t="s">
        <v>88</v>
      </c>
      <c r="F22" s="15">
        <v>66</v>
      </c>
      <c r="G22" s="10">
        <f>F22*0.6</f>
        <v>39.6</v>
      </c>
      <c r="H22" s="14">
        <v>72</v>
      </c>
      <c r="I22" s="14">
        <f>H22*0.4</f>
        <v>28.8</v>
      </c>
      <c r="J22" s="14">
        <f>G22+I22</f>
        <v>68.400000000000006</v>
      </c>
      <c r="K22" s="5" t="s">
        <v>27</v>
      </c>
    </row>
    <row r="23" spans="1:11" ht="24.95" customHeight="1">
      <c r="A23" s="4" t="s">
        <v>90</v>
      </c>
      <c r="B23" s="4" t="s">
        <v>91</v>
      </c>
      <c r="C23" s="4" t="s">
        <v>15</v>
      </c>
      <c r="D23" s="13" t="s">
        <v>87</v>
      </c>
      <c r="E23" s="11" t="s">
        <v>92</v>
      </c>
      <c r="F23" s="15">
        <v>49</v>
      </c>
      <c r="G23" s="10">
        <f>F23*0.6</f>
        <v>29.4</v>
      </c>
      <c r="H23" s="14">
        <v>73.599999999999994</v>
      </c>
      <c r="I23" s="14">
        <f>H23*0.4</f>
        <v>29.439999999999998</v>
      </c>
      <c r="J23" s="14">
        <f>G23+I23</f>
        <v>58.839999999999996</v>
      </c>
      <c r="K23" s="5" t="s">
        <v>22</v>
      </c>
    </row>
    <row r="24" spans="1:11" ht="24.95" customHeight="1">
      <c r="A24" s="4" t="s">
        <v>93</v>
      </c>
      <c r="B24" s="4" t="s">
        <v>94</v>
      </c>
      <c r="C24" s="4" t="s">
        <v>15</v>
      </c>
      <c r="D24" s="13" t="s">
        <v>87</v>
      </c>
      <c r="E24" s="11" t="s">
        <v>95</v>
      </c>
      <c r="F24" s="15">
        <v>45.5</v>
      </c>
      <c r="G24" s="10">
        <f>F24*0.6</f>
        <v>27.3</v>
      </c>
      <c r="H24" s="14">
        <v>73</v>
      </c>
      <c r="I24" s="14">
        <f>H24*0.4</f>
        <v>29.200000000000003</v>
      </c>
      <c r="J24" s="14">
        <f>G24+I24</f>
        <v>56.5</v>
      </c>
      <c r="K24" s="5" t="s">
        <v>52</v>
      </c>
    </row>
    <row r="25" spans="1:11" ht="24.95" customHeight="1">
      <c r="A25" s="4" t="s">
        <v>98</v>
      </c>
      <c r="B25" s="4" t="s">
        <v>99</v>
      </c>
      <c r="C25" s="4" t="s">
        <v>20</v>
      </c>
      <c r="D25" s="13" t="s">
        <v>87</v>
      </c>
      <c r="E25" s="11" t="s">
        <v>100</v>
      </c>
      <c r="F25" s="15">
        <v>51</v>
      </c>
      <c r="G25" s="10">
        <f>F25*0.6</f>
        <v>30.599999999999998</v>
      </c>
      <c r="H25" s="14" t="s">
        <v>31</v>
      </c>
      <c r="I25" s="14"/>
      <c r="J25" s="14"/>
      <c r="K25" s="5"/>
    </row>
    <row r="26" spans="1:11" ht="24.95" customHeight="1">
      <c r="A26" s="4" t="s">
        <v>101</v>
      </c>
      <c r="B26" s="4" t="s">
        <v>102</v>
      </c>
      <c r="C26" s="4" t="s">
        <v>42</v>
      </c>
      <c r="D26" s="13" t="s">
        <v>103</v>
      </c>
      <c r="E26" s="11" t="s">
        <v>104</v>
      </c>
      <c r="F26" s="15">
        <v>39.5</v>
      </c>
      <c r="G26" s="10">
        <f t="shared" si="0"/>
        <v>23.7</v>
      </c>
      <c r="H26" s="14">
        <v>75.3</v>
      </c>
      <c r="I26" s="14">
        <f t="shared" si="1"/>
        <v>30.12</v>
      </c>
      <c r="J26" s="14">
        <f t="shared" si="2"/>
        <v>53.82</v>
      </c>
      <c r="K26" s="5" t="s">
        <v>27</v>
      </c>
    </row>
    <row r="27" spans="1:11" ht="24.95" customHeight="1">
      <c r="A27" s="4" t="s">
        <v>106</v>
      </c>
      <c r="B27" s="4" t="s">
        <v>107</v>
      </c>
      <c r="C27" s="4" t="s">
        <v>42</v>
      </c>
      <c r="D27" s="13" t="s">
        <v>103</v>
      </c>
      <c r="E27" s="11" t="s">
        <v>108</v>
      </c>
      <c r="F27" s="15">
        <v>33.5</v>
      </c>
      <c r="G27" s="10">
        <f t="shared" si="0"/>
        <v>20.099999999999998</v>
      </c>
      <c r="H27" s="14">
        <v>74.599999999999994</v>
      </c>
      <c r="I27" s="14">
        <f t="shared" si="1"/>
        <v>29.84</v>
      </c>
      <c r="J27" s="14">
        <f t="shared" si="2"/>
        <v>49.94</v>
      </c>
      <c r="K27" s="5" t="s">
        <v>22</v>
      </c>
    </row>
    <row r="28" spans="1:11" ht="24.95" customHeight="1">
      <c r="A28" s="4" t="s">
        <v>109</v>
      </c>
      <c r="B28" s="4" t="s">
        <v>110</v>
      </c>
      <c r="C28" s="4" t="s">
        <v>15</v>
      </c>
      <c r="D28" s="13" t="s">
        <v>111</v>
      </c>
      <c r="E28" s="11" t="s">
        <v>112</v>
      </c>
      <c r="F28" s="15">
        <v>35.5</v>
      </c>
      <c r="G28" s="10">
        <f t="shared" si="0"/>
        <v>21.3</v>
      </c>
      <c r="H28" s="14">
        <v>73.3</v>
      </c>
      <c r="I28" s="14">
        <f t="shared" si="1"/>
        <v>29.32</v>
      </c>
      <c r="J28" s="14">
        <f t="shared" si="2"/>
        <v>50.620000000000005</v>
      </c>
      <c r="K28" s="5" t="s">
        <v>27</v>
      </c>
    </row>
    <row r="29" spans="1:11" ht="24.95" customHeight="1">
      <c r="A29" s="4" t="s">
        <v>113</v>
      </c>
      <c r="B29" s="6" t="s">
        <v>114</v>
      </c>
      <c r="C29" s="6" t="s">
        <v>20</v>
      </c>
      <c r="D29" s="13" t="s">
        <v>111</v>
      </c>
      <c r="E29" s="11" t="s">
        <v>115</v>
      </c>
      <c r="F29" s="15">
        <v>24</v>
      </c>
      <c r="G29" s="10">
        <f t="shared" si="0"/>
        <v>14.399999999999999</v>
      </c>
      <c r="H29" s="14">
        <v>53.8</v>
      </c>
      <c r="I29" s="14">
        <f t="shared" si="1"/>
        <v>21.52</v>
      </c>
      <c r="J29" s="14">
        <f t="shared" si="2"/>
        <v>35.92</v>
      </c>
      <c r="K29" s="5" t="s">
        <v>22</v>
      </c>
    </row>
    <row r="30" spans="1:11" ht="24.95" customHeight="1">
      <c r="A30" s="4" t="s">
        <v>116</v>
      </c>
      <c r="B30" s="6" t="s">
        <v>117</v>
      </c>
      <c r="C30" s="6" t="s">
        <v>20</v>
      </c>
      <c r="D30" s="13" t="s">
        <v>118</v>
      </c>
      <c r="E30" s="11" t="s">
        <v>119</v>
      </c>
      <c r="F30" s="15">
        <v>49</v>
      </c>
      <c r="G30" s="10">
        <f t="shared" si="0"/>
        <v>29.4</v>
      </c>
      <c r="H30" s="14">
        <v>75</v>
      </c>
      <c r="I30" s="14">
        <f t="shared" si="1"/>
        <v>30</v>
      </c>
      <c r="J30" s="14">
        <f t="shared" si="2"/>
        <v>59.4</v>
      </c>
      <c r="K30" s="5" t="s">
        <v>27</v>
      </c>
    </row>
    <row r="31" spans="1:11" ht="24.95" customHeight="1">
      <c r="A31" s="4" t="s">
        <v>120</v>
      </c>
      <c r="B31" s="6" t="s">
        <v>121</v>
      </c>
      <c r="C31" s="6" t="s">
        <v>20</v>
      </c>
      <c r="D31" s="13" t="s">
        <v>118</v>
      </c>
      <c r="E31" s="11" t="s">
        <v>122</v>
      </c>
      <c r="F31" s="15">
        <v>44.5</v>
      </c>
      <c r="G31" s="10">
        <f t="shared" si="0"/>
        <v>26.7</v>
      </c>
      <c r="H31" s="14">
        <v>75.900000000000006</v>
      </c>
      <c r="I31" s="14">
        <f t="shared" si="1"/>
        <v>30.360000000000003</v>
      </c>
      <c r="J31" s="14">
        <f t="shared" si="2"/>
        <v>57.06</v>
      </c>
      <c r="K31" s="5" t="s">
        <v>22</v>
      </c>
    </row>
    <row r="32" spans="1:11" ht="24.95" customHeight="1">
      <c r="A32" s="4" t="s">
        <v>123</v>
      </c>
      <c r="B32" s="4" t="s">
        <v>124</v>
      </c>
      <c r="C32" s="4" t="s">
        <v>15</v>
      </c>
      <c r="D32" s="16" t="s">
        <v>125</v>
      </c>
      <c r="E32" s="11" t="s">
        <v>126</v>
      </c>
      <c r="F32" s="15">
        <v>47.5</v>
      </c>
      <c r="G32" s="10">
        <f t="shared" si="0"/>
        <v>28.5</v>
      </c>
      <c r="H32" s="14">
        <v>80.5</v>
      </c>
      <c r="I32" s="14">
        <f t="shared" si="1"/>
        <v>32.200000000000003</v>
      </c>
      <c r="J32" s="14">
        <f t="shared" si="2"/>
        <v>60.7</v>
      </c>
      <c r="K32" s="5" t="s">
        <v>27</v>
      </c>
    </row>
    <row r="33" spans="1:11" ht="24.95" customHeight="1">
      <c r="A33" s="4" t="s">
        <v>127</v>
      </c>
      <c r="B33" s="6" t="s">
        <v>128</v>
      </c>
      <c r="C33" s="6" t="s">
        <v>15</v>
      </c>
      <c r="D33" s="16" t="s">
        <v>125</v>
      </c>
      <c r="E33" s="11" t="s">
        <v>129</v>
      </c>
      <c r="F33" s="15">
        <v>48.5</v>
      </c>
      <c r="G33" s="10">
        <f t="shared" si="0"/>
        <v>29.099999999999998</v>
      </c>
      <c r="H33" s="14">
        <v>75.099999999999994</v>
      </c>
      <c r="I33" s="14">
        <f t="shared" si="1"/>
        <v>30.04</v>
      </c>
      <c r="J33" s="14">
        <f t="shared" si="2"/>
        <v>59.14</v>
      </c>
      <c r="K33" s="5" t="s">
        <v>22</v>
      </c>
    </row>
    <row r="34" spans="1:11" ht="24.95" customHeight="1">
      <c r="A34" s="4" t="s">
        <v>130</v>
      </c>
      <c r="B34" s="4" t="s">
        <v>131</v>
      </c>
      <c r="C34" s="4" t="s">
        <v>15</v>
      </c>
      <c r="D34" s="13" t="s">
        <v>132</v>
      </c>
      <c r="E34" s="11" t="s">
        <v>133</v>
      </c>
      <c r="F34" s="15">
        <v>64</v>
      </c>
      <c r="G34" s="10">
        <f t="shared" si="0"/>
        <v>38.4</v>
      </c>
      <c r="H34" s="14">
        <v>73.5</v>
      </c>
      <c r="I34" s="14">
        <f t="shared" si="1"/>
        <v>29.400000000000002</v>
      </c>
      <c r="J34" s="14">
        <f t="shared" si="2"/>
        <v>67.8</v>
      </c>
      <c r="K34" s="5" t="s">
        <v>27</v>
      </c>
    </row>
    <row r="35" spans="1:11" ht="24.95" customHeight="1">
      <c r="A35" s="4" t="s">
        <v>134</v>
      </c>
      <c r="B35" s="4" t="s">
        <v>135</v>
      </c>
      <c r="C35" s="4" t="s">
        <v>20</v>
      </c>
      <c r="D35" s="13" t="s">
        <v>132</v>
      </c>
      <c r="E35" s="11" t="s">
        <v>136</v>
      </c>
      <c r="F35" s="15">
        <v>58</v>
      </c>
      <c r="G35" s="10">
        <f t="shared" si="0"/>
        <v>34.799999999999997</v>
      </c>
      <c r="H35" s="14">
        <v>73.2</v>
      </c>
      <c r="I35" s="14">
        <f t="shared" si="1"/>
        <v>29.28</v>
      </c>
      <c r="J35" s="14">
        <f t="shared" si="2"/>
        <v>64.08</v>
      </c>
      <c r="K35" s="5" t="s">
        <v>22</v>
      </c>
    </row>
    <row r="36" spans="1:11" ht="24.95" customHeight="1">
      <c r="A36" s="4" t="s">
        <v>138</v>
      </c>
      <c r="B36" s="4" t="s">
        <v>139</v>
      </c>
      <c r="C36" s="4" t="s">
        <v>15</v>
      </c>
      <c r="D36" s="13" t="s">
        <v>132</v>
      </c>
      <c r="E36" s="11" t="s">
        <v>140</v>
      </c>
      <c r="F36" s="15">
        <v>51.5</v>
      </c>
      <c r="G36" s="10">
        <f t="shared" si="0"/>
        <v>30.9</v>
      </c>
      <c r="H36" s="14">
        <v>81.7</v>
      </c>
      <c r="I36" s="14">
        <f t="shared" si="1"/>
        <v>32.68</v>
      </c>
      <c r="J36" s="14">
        <f t="shared" si="2"/>
        <v>63.58</v>
      </c>
      <c r="K36" s="5" t="s">
        <v>141</v>
      </c>
    </row>
    <row r="37" spans="1:11" ht="24.95" customHeight="1">
      <c r="A37" s="4" t="s">
        <v>142</v>
      </c>
      <c r="B37" s="4" t="s">
        <v>143</v>
      </c>
      <c r="C37" s="4" t="s">
        <v>15</v>
      </c>
      <c r="D37" s="13" t="s">
        <v>132</v>
      </c>
      <c r="E37" s="11" t="s">
        <v>144</v>
      </c>
      <c r="F37" s="15">
        <v>56</v>
      </c>
      <c r="G37" s="10">
        <f t="shared" si="0"/>
        <v>33.6</v>
      </c>
      <c r="H37" s="14">
        <v>74.8</v>
      </c>
      <c r="I37" s="14">
        <f t="shared" si="1"/>
        <v>29.92</v>
      </c>
      <c r="J37" s="14">
        <f t="shared" si="2"/>
        <v>63.52</v>
      </c>
      <c r="K37" s="5" t="s">
        <v>145</v>
      </c>
    </row>
    <row r="38" spans="1:11" ht="24.95" customHeight="1">
      <c r="A38" s="4" t="s">
        <v>146</v>
      </c>
      <c r="B38" s="4" t="s">
        <v>147</v>
      </c>
      <c r="C38" s="4" t="s">
        <v>15</v>
      </c>
      <c r="D38" s="13" t="s">
        <v>132</v>
      </c>
      <c r="E38" s="11" t="s">
        <v>148</v>
      </c>
      <c r="F38" s="15">
        <v>56</v>
      </c>
      <c r="G38" s="10">
        <f t="shared" si="0"/>
        <v>33.6</v>
      </c>
      <c r="H38" s="14">
        <v>74.2</v>
      </c>
      <c r="I38" s="14">
        <f t="shared" si="1"/>
        <v>29.680000000000003</v>
      </c>
      <c r="J38" s="14">
        <f t="shared" si="2"/>
        <v>63.28</v>
      </c>
      <c r="K38" s="5" t="s">
        <v>149</v>
      </c>
    </row>
    <row r="39" spans="1:11" ht="24.95" customHeight="1">
      <c r="A39" s="4" t="s">
        <v>150</v>
      </c>
      <c r="B39" s="4" t="s">
        <v>151</v>
      </c>
      <c r="C39" s="4" t="s">
        <v>15</v>
      </c>
      <c r="D39" s="13" t="s">
        <v>132</v>
      </c>
      <c r="E39" s="11" t="s">
        <v>152</v>
      </c>
      <c r="F39" s="15">
        <v>52.5</v>
      </c>
      <c r="G39" s="10">
        <f t="shared" si="0"/>
        <v>31.5</v>
      </c>
      <c r="H39" s="14">
        <v>73.599999999999994</v>
      </c>
      <c r="I39" s="14">
        <f t="shared" si="1"/>
        <v>29.439999999999998</v>
      </c>
      <c r="J39" s="14">
        <f t="shared" si="2"/>
        <v>60.94</v>
      </c>
      <c r="K39" s="5" t="s">
        <v>153</v>
      </c>
    </row>
    <row r="40" spans="1:11" ht="24.95" customHeight="1">
      <c r="A40" s="4" t="s">
        <v>154</v>
      </c>
      <c r="B40" s="4" t="s">
        <v>155</v>
      </c>
      <c r="C40" s="4" t="s">
        <v>15</v>
      </c>
      <c r="D40" s="13" t="s">
        <v>132</v>
      </c>
      <c r="E40" s="11" t="s">
        <v>156</v>
      </c>
      <c r="F40" s="15">
        <v>51.5</v>
      </c>
      <c r="G40" s="10">
        <f t="shared" si="0"/>
        <v>30.9</v>
      </c>
      <c r="H40" s="14">
        <v>74.2</v>
      </c>
      <c r="I40" s="14">
        <f t="shared" si="1"/>
        <v>29.680000000000003</v>
      </c>
      <c r="J40" s="14">
        <f t="shared" si="2"/>
        <v>60.58</v>
      </c>
      <c r="K40" s="5" t="s">
        <v>157</v>
      </c>
    </row>
    <row r="41" spans="1:11" ht="24.95" customHeight="1">
      <c r="A41" s="4" t="s">
        <v>158</v>
      </c>
      <c r="B41" s="6" t="s">
        <v>159</v>
      </c>
      <c r="C41" s="6" t="s">
        <v>20</v>
      </c>
      <c r="D41" s="13" t="s">
        <v>160</v>
      </c>
      <c r="E41" s="11" t="s">
        <v>161</v>
      </c>
      <c r="F41" s="15">
        <v>40</v>
      </c>
      <c r="G41" s="10">
        <f t="shared" si="0"/>
        <v>24</v>
      </c>
      <c r="H41" s="14">
        <v>78.2</v>
      </c>
      <c r="I41" s="14">
        <f t="shared" si="1"/>
        <v>31.28</v>
      </c>
      <c r="J41" s="14">
        <f t="shared" si="2"/>
        <v>55.28</v>
      </c>
      <c r="K41" s="5" t="s">
        <v>27</v>
      </c>
    </row>
    <row r="42" spans="1:11" ht="24.95" customHeight="1">
      <c r="A42" s="4" t="s">
        <v>162</v>
      </c>
      <c r="B42" s="6" t="s">
        <v>163</v>
      </c>
      <c r="C42" s="6" t="s">
        <v>15</v>
      </c>
      <c r="D42" s="13" t="s">
        <v>160</v>
      </c>
      <c r="E42" s="11" t="s">
        <v>164</v>
      </c>
      <c r="F42" s="15">
        <v>41.5</v>
      </c>
      <c r="G42" s="10">
        <f t="shared" si="0"/>
        <v>24.9</v>
      </c>
      <c r="H42" s="14">
        <v>74.599999999999994</v>
      </c>
      <c r="I42" s="14">
        <f t="shared" si="1"/>
        <v>29.84</v>
      </c>
      <c r="J42" s="14">
        <f t="shared" si="2"/>
        <v>54.739999999999995</v>
      </c>
      <c r="K42" s="5" t="s">
        <v>22</v>
      </c>
    </row>
    <row r="43" spans="1:11" ht="24.95" customHeight="1">
      <c r="A43" s="4" t="s">
        <v>165</v>
      </c>
      <c r="B43" s="4" t="s">
        <v>166</v>
      </c>
      <c r="C43" s="4" t="s">
        <v>20</v>
      </c>
      <c r="D43" s="16" t="s">
        <v>167</v>
      </c>
      <c r="E43" s="11" t="s">
        <v>168</v>
      </c>
      <c r="F43" s="15">
        <v>53.5</v>
      </c>
      <c r="G43" s="10">
        <f t="shared" si="0"/>
        <v>32.1</v>
      </c>
      <c r="H43" s="14">
        <v>74.900000000000006</v>
      </c>
      <c r="I43" s="14">
        <f t="shared" si="1"/>
        <v>29.960000000000004</v>
      </c>
      <c r="J43" s="14">
        <f t="shared" si="2"/>
        <v>62.06</v>
      </c>
      <c r="K43" s="5" t="s">
        <v>27</v>
      </c>
    </row>
    <row r="44" spans="1:11" ht="24.95" customHeight="1">
      <c r="A44" s="4" t="s">
        <v>169</v>
      </c>
      <c r="B44" s="4" t="s">
        <v>76</v>
      </c>
      <c r="C44" s="4" t="s">
        <v>20</v>
      </c>
      <c r="D44" s="16" t="s">
        <v>167</v>
      </c>
      <c r="E44" s="11" t="s">
        <v>170</v>
      </c>
      <c r="F44" s="15">
        <v>40</v>
      </c>
      <c r="G44" s="10">
        <f t="shared" si="0"/>
        <v>24</v>
      </c>
      <c r="H44" s="14">
        <v>70.400000000000006</v>
      </c>
      <c r="I44" s="14">
        <f t="shared" si="1"/>
        <v>28.160000000000004</v>
      </c>
      <c r="J44" s="14">
        <f t="shared" si="2"/>
        <v>52.160000000000004</v>
      </c>
      <c r="K44" s="5" t="s">
        <v>22</v>
      </c>
    </row>
    <row r="45" spans="1:11" ht="24.95" customHeight="1">
      <c r="A45" s="4" t="s">
        <v>171</v>
      </c>
      <c r="B45" s="4" t="s">
        <v>172</v>
      </c>
      <c r="C45" s="4" t="s">
        <v>15</v>
      </c>
      <c r="D45" s="16" t="s">
        <v>173</v>
      </c>
      <c r="E45" s="11" t="s">
        <v>174</v>
      </c>
      <c r="F45" s="15">
        <v>37.5</v>
      </c>
      <c r="G45" s="10">
        <f t="shared" si="0"/>
        <v>22.5</v>
      </c>
      <c r="H45" s="14">
        <v>77.599999999999994</v>
      </c>
      <c r="I45" s="14">
        <f t="shared" si="1"/>
        <v>31.04</v>
      </c>
      <c r="J45" s="14">
        <f t="shared" si="2"/>
        <v>53.54</v>
      </c>
      <c r="K45" s="5" t="s">
        <v>27</v>
      </c>
    </row>
    <row r="46" spans="1:11" ht="24.95" customHeight="1">
      <c r="A46" s="4" t="s">
        <v>175</v>
      </c>
      <c r="B46" s="4" t="s">
        <v>176</v>
      </c>
      <c r="C46" s="4" t="s">
        <v>20</v>
      </c>
      <c r="D46" s="16" t="s">
        <v>173</v>
      </c>
      <c r="E46" s="11" t="s">
        <v>177</v>
      </c>
      <c r="F46" s="15">
        <v>37.5</v>
      </c>
      <c r="G46" s="10">
        <f t="shared" si="0"/>
        <v>22.5</v>
      </c>
      <c r="H46" s="14">
        <v>76.5</v>
      </c>
      <c r="I46" s="14">
        <f t="shared" si="1"/>
        <v>30.6</v>
      </c>
      <c r="J46" s="14">
        <f t="shared" si="2"/>
        <v>53.1</v>
      </c>
      <c r="K46" s="5" t="s">
        <v>22</v>
      </c>
    </row>
    <row r="47" spans="1:11" ht="24.95" customHeight="1">
      <c r="A47" s="4" t="s">
        <v>178</v>
      </c>
      <c r="B47" s="6" t="s">
        <v>179</v>
      </c>
      <c r="C47" s="6" t="s">
        <v>20</v>
      </c>
      <c r="D47" s="13" t="s">
        <v>180</v>
      </c>
      <c r="E47" s="11" t="s">
        <v>181</v>
      </c>
      <c r="F47" s="15">
        <v>63</v>
      </c>
      <c r="G47" s="10">
        <f t="shared" si="0"/>
        <v>37.799999999999997</v>
      </c>
      <c r="H47" s="14">
        <v>75.900000000000006</v>
      </c>
      <c r="I47" s="14">
        <f t="shared" si="1"/>
        <v>30.360000000000003</v>
      </c>
      <c r="J47" s="14">
        <f t="shared" si="2"/>
        <v>68.16</v>
      </c>
      <c r="K47" s="5" t="s">
        <v>27</v>
      </c>
    </row>
    <row r="48" spans="1:11" ht="24.95" customHeight="1">
      <c r="A48" s="4" t="s">
        <v>182</v>
      </c>
      <c r="B48" s="6" t="s">
        <v>183</v>
      </c>
      <c r="C48" s="6" t="s">
        <v>20</v>
      </c>
      <c r="D48" s="13" t="s">
        <v>180</v>
      </c>
      <c r="E48" s="11" t="s">
        <v>184</v>
      </c>
      <c r="F48" s="15">
        <v>49.5</v>
      </c>
      <c r="G48" s="10">
        <f t="shared" si="0"/>
        <v>29.7</v>
      </c>
      <c r="H48" s="14">
        <v>77.7</v>
      </c>
      <c r="I48" s="14">
        <f t="shared" si="1"/>
        <v>31.080000000000002</v>
      </c>
      <c r="J48" s="14">
        <f t="shared" si="2"/>
        <v>60.78</v>
      </c>
      <c r="K48" s="5" t="s">
        <v>22</v>
      </c>
    </row>
    <row r="49" spans="1:11" ht="24.95" customHeight="1">
      <c r="A49" s="4" t="s">
        <v>185</v>
      </c>
      <c r="B49" s="6" t="s">
        <v>186</v>
      </c>
      <c r="C49" s="6" t="s">
        <v>15</v>
      </c>
      <c r="D49" s="13" t="s">
        <v>180</v>
      </c>
      <c r="E49" s="11" t="s">
        <v>187</v>
      </c>
      <c r="F49" s="15">
        <v>49.5</v>
      </c>
      <c r="G49" s="10">
        <f t="shared" si="0"/>
        <v>29.7</v>
      </c>
      <c r="H49" s="14">
        <v>76.2</v>
      </c>
      <c r="I49" s="14">
        <f t="shared" si="1"/>
        <v>30.480000000000004</v>
      </c>
      <c r="J49" s="14">
        <f t="shared" si="2"/>
        <v>60.180000000000007</v>
      </c>
      <c r="K49" s="5" t="s">
        <v>141</v>
      </c>
    </row>
    <row r="50" spans="1:11" ht="24.95" customHeight="1">
      <c r="A50" s="4" t="s">
        <v>188</v>
      </c>
      <c r="B50" s="6" t="s">
        <v>189</v>
      </c>
      <c r="C50" s="6" t="s">
        <v>15</v>
      </c>
      <c r="D50" s="13" t="s">
        <v>180</v>
      </c>
      <c r="E50" s="11" t="s">
        <v>190</v>
      </c>
      <c r="F50" s="15">
        <v>48.5</v>
      </c>
      <c r="G50" s="10">
        <f t="shared" si="0"/>
        <v>29.099999999999998</v>
      </c>
      <c r="H50" s="14">
        <v>76.099999999999994</v>
      </c>
      <c r="I50" s="14">
        <f t="shared" si="1"/>
        <v>30.439999999999998</v>
      </c>
      <c r="J50" s="14">
        <f t="shared" si="2"/>
        <v>59.539999999999992</v>
      </c>
      <c r="K50" s="5" t="s">
        <v>145</v>
      </c>
    </row>
    <row r="51" spans="1:11" ht="155.25" customHeight="1">
      <c r="A51" s="18"/>
      <c r="B51" s="19"/>
      <c r="C51" s="19"/>
      <c r="D51" s="20"/>
      <c r="E51" s="21"/>
      <c r="F51" s="22"/>
      <c r="G51" s="22"/>
      <c r="H51" s="23"/>
      <c r="I51" s="23"/>
      <c r="J51" s="23"/>
      <c r="K51" s="24"/>
    </row>
    <row r="52" spans="1:11" ht="40.5">
      <c r="A52" s="3" t="s">
        <v>1</v>
      </c>
      <c r="B52" s="4" t="s">
        <v>2</v>
      </c>
      <c r="C52" s="3" t="s">
        <v>3</v>
      </c>
      <c r="D52" s="7" t="s">
        <v>4</v>
      </c>
      <c r="E52" s="8" t="s">
        <v>5</v>
      </c>
      <c r="F52" s="9" t="s">
        <v>6</v>
      </c>
      <c r="G52" s="9" t="s">
        <v>7</v>
      </c>
      <c r="H52" s="10" t="s">
        <v>8</v>
      </c>
      <c r="I52" s="10" t="s">
        <v>9</v>
      </c>
      <c r="J52" s="10" t="s">
        <v>10</v>
      </c>
      <c r="K52" s="11" t="s">
        <v>11</v>
      </c>
    </row>
    <row r="53" spans="1:11" ht="24.95" customHeight="1">
      <c r="A53" s="25" t="s">
        <v>191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24.95" customHeight="1">
      <c r="A54" s="4" t="s">
        <v>192</v>
      </c>
      <c r="B54" s="4" t="s">
        <v>193</v>
      </c>
      <c r="C54" s="4" t="s">
        <v>20</v>
      </c>
      <c r="D54" s="13" t="s">
        <v>194</v>
      </c>
      <c r="E54" s="11" t="s">
        <v>195</v>
      </c>
      <c r="F54" s="15">
        <v>57</v>
      </c>
      <c r="G54" s="15">
        <f t="shared" ref="G54:G103" si="3">F54*0.6</f>
        <v>34.199999999999996</v>
      </c>
      <c r="H54" s="14">
        <v>70.319999999999993</v>
      </c>
      <c r="I54" s="14">
        <f t="shared" ref="I54:I61" si="4">H54*0.4</f>
        <v>28.128</v>
      </c>
      <c r="J54" s="14">
        <f t="shared" ref="J54:J61" si="5">G54+I54</f>
        <v>62.327999999999996</v>
      </c>
      <c r="K54" s="5" t="s">
        <v>27</v>
      </c>
    </row>
    <row r="55" spans="1:11" ht="24.95" customHeight="1">
      <c r="A55" s="4" t="s">
        <v>196</v>
      </c>
      <c r="B55" s="4" t="s">
        <v>197</v>
      </c>
      <c r="C55" s="4" t="s">
        <v>15</v>
      </c>
      <c r="D55" s="13" t="s">
        <v>194</v>
      </c>
      <c r="E55" s="11" t="s">
        <v>198</v>
      </c>
      <c r="F55" s="15">
        <v>53.5</v>
      </c>
      <c r="G55" s="15">
        <f t="shared" si="3"/>
        <v>32.1</v>
      </c>
      <c r="H55" s="14">
        <v>74.58</v>
      </c>
      <c r="I55" s="14">
        <f t="shared" si="4"/>
        <v>29.832000000000001</v>
      </c>
      <c r="J55" s="14">
        <f t="shared" si="5"/>
        <v>61.932000000000002</v>
      </c>
      <c r="K55" s="5" t="s">
        <v>22</v>
      </c>
    </row>
    <row r="56" spans="1:11" ht="24.95" customHeight="1">
      <c r="A56" s="4" t="s">
        <v>199</v>
      </c>
      <c r="B56" s="4" t="s">
        <v>200</v>
      </c>
      <c r="C56" s="4" t="s">
        <v>15</v>
      </c>
      <c r="D56" s="13" t="s">
        <v>194</v>
      </c>
      <c r="E56" s="11" t="s">
        <v>201</v>
      </c>
      <c r="F56" s="15">
        <v>49</v>
      </c>
      <c r="G56" s="15">
        <f t="shared" si="3"/>
        <v>29.4</v>
      </c>
      <c r="H56" s="14">
        <v>77.7</v>
      </c>
      <c r="I56" s="14">
        <f t="shared" si="4"/>
        <v>31.080000000000002</v>
      </c>
      <c r="J56" s="14">
        <f t="shared" si="5"/>
        <v>60.480000000000004</v>
      </c>
      <c r="K56" s="5" t="s">
        <v>141</v>
      </c>
    </row>
    <row r="57" spans="1:11" ht="24.95" customHeight="1">
      <c r="A57" s="4" t="s">
        <v>202</v>
      </c>
      <c r="B57" s="4" t="s">
        <v>203</v>
      </c>
      <c r="C57" s="4" t="s">
        <v>20</v>
      </c>
      <c r="D57" s="13" t="s">
        <v>194</v>
      </c>
      <c r="E57" s="11" t="s">
        <v>204</v>
      </c>
      <c r="F57" s="15">
        <v>48</v>
      </c>
      <c r="G57" s="15">
        <f t="shared" si="3"/>
        <v>28.799999999999997</v>
      </c>
      <c r="H57" s="14">
        <v>78.040000000000006</v>
      </c>
      <c r="I57" s="14">
        <f t="shared" si="4"/>
        <v>31.216000000000005</v>
      </c>
      <c r="J57" s="14">
        <f t="shared" si="5"/>
        <v>60.016000000000005</v>
      </c>
      <c r="K57" s="5" t="s">
        <v>145</v>
      </c>
    </row>
    <row r="58" spans="1:11" ht="24.95" customHeight="1">
      <c r="A58" s="4" t="s">
        <v>205</v>
      </c>
      <c r="B58" s="4" t="s">
        <v>206</v>
      </c>
      <c r="C58" s="4" t="s">
        <v>15</v>
      </c>
      <c r="D58" s="13" t="s">
        <v>194</v>
      </c>
      <c r="E58" s="11" t="s">
        <v>207</v>
      </c>
      <c r="F58" s="15">
        <v>49</v>
      </c>
      <c r="G58" s="15">
        <f t="shared" si="3"/>
        <v>29.4</v>
      </c>
      <c r="H58" s="14">
        <v>76.44</v>
      </c>
      <c r="I58" s="14">
        <f t="shared" si="4"/>
        <v>30.576000000000001</v>
      </c>
      <c r="J58" s="14">
        <f t="shared" si="5"/>
        <v>59.975999999999999</v>
      </c>
      <c r="K58" s="5" t="s">
        <v>149</v>
      </c>
    </row>
    <row r="59" spans="1:11" ht="24">
      <c r="A59" s="4" t="s">
        <v>208</v>
      </c>
      <c r="B59" s="4" t="s">
        <v>209</v>
      </c>
      <c r="C59" s="4" t="s">
        <v>15</v>
      </c>
      <c r="D59" s="13" t="s">
        <v>194</v>
      </c>
      <c r="E59" s="11" t="s">
        <v>210</v>
      </c>
      <c r="F59" s="15">
        <v>49.5</v>
      </c>
      <c r="G59" s="15">
        <f t="shared" si="3"/>
        <v>29.7</v>
      </c>
      <c r="H59" s="14">
        <v>73.28</v>
      </c>
      <c r="I59" s="14">
        <f t="shared" si="4"/>
        <v>29.312000000000001</v>
      </c>
      <c r="J59" s="14">
        <f t="shared" si="5"/>
        <v>59.012</v>
      </c>
      <c r="K59" s="5" t="s">
        <v>153</v>
      </c>
    </row>
    <row r="60" spans="1:11" ht="24.95" customHeight="1">
      <c r="A60" s="4" t="s">
        <v>211</v>
      </c>
      <c r="B60" s="4" t="s">
        <v>212</v>
      </c>
      <c r="C60" s="4" t="s">
        <v>15</v>
      </c>
      <c r="D60" s="13" t="s">
        <v>194</v>
      </c>
      <c r="E60" s="11" t="s">
        <v>213</v>
      </c>
      <c r="F60" s="15">
        <v>48</v>
      </c>
      <c r="G60" s="15">
        <f t="shared" si="3"/>
        <v>28.799999999999997</v>
      </c>
      <c r="H60" s="14">
        <v>75.06</v>
      </c>
      <c r="I60" s="14">
        <f t="shared" si="4"/>
        <v>30.024000000000001</v>
      </c>
      <c r="J60" s="14">
        <f t="shared" si="5"/>
        <v>58.823999999999998</v>
      </c>
      <c r="K60" s="5" t="s">
        <v>157</v>
      </c>
    </row>
    <row r="61" spans="1:11" ht="24.95" customHeight="1">
      <c r="A61" s="4" t="s">
        <v>214</v>
      </c>
      <c r="B61" s="4" t="s">
        <v>215</v>
      </c>
      <c r="C61" s="4" t="s">
        <v>15</v>
      </c>
      <c r="D61" s="13" t="s">
        <v>194</v>
      </c>
      <c r="E61" s="11" t="s">
        <v>216</v>
      </c>
      <c r="F61" s="15">
        <v>48.5</v>
      </c>
      <c r="G61" s="15">
        <f t="shared" si="3"/>
        <v>29.099999999999998</v>
      </c>
      <c r="H61" s="14">
        <v>73.739999999999995</v>
      </c>
      <c r="I61" s="14">
        <f t="shared" si="4"/>
        <v>29.495999999999999</v>
      </c>
      <c r="J61" s="14">
        <f t="shared" si="5"/>
        <v>58.595999999999997</v>
      </c>
      <c r="K61" s="5" t="s">
        <v>217</v>
      </c>
    </row>
    <row r="62" spans="1:11" ht="24.95" customHeight="1">
      <c r="A62" s="4" t="s">
        <v>218</v>
      </c>
      <c r="B62" s="4" t="s">
        <v>219</v>
      </c>
      <c r="C62" s="4" t="s">
        <v>15</v>
      </c>
      <c r="D62" s="13" t="s">
        <v>194</v>
      </c>
      <c r="E62" s="11" t="s">
        <v>220</v>
      </c>
      <c r="F62" s="15">
        <v>52.5</v>
      </c>
      <c r="G62" s="15">
        <f t="shared" si="3"/>
        <v>31.5</v>
      </c>
      <c r="H62" s="14" t="s">
        <v>31</v>
      </c>
      <c r="I62" s="14"/>
      <c r="J62" s="14"/>
      <c r="K62" s="5"/>
    </row>
    <row r="63" spans="1:11" ht="24.95" customHeight="1">
      <c r="A63" s="4" t="s">
        <v>221</v>
      </c>
      <c r="B63" s="4" t="s">
        <v>222</v>
      </c>
      <c r="C63" s="4" t="s">
        <v>15</v>
      </c>
      <c r="D63" s="13" t="s">
        <v>194</v>
      </c>
      <c r="E63" s="11" t="s">
        <v>223</v>
      </c>
      <c r="F63" s="15">
        <v>51.5</v>
      </c>
      <c r="G63" s="15">
        <f t="shared" si="3"/>
        <v>30.9</v>
      </c>
      <c r="H63" s="14" t="s">
        <v>31</v>
      </c>
      <c r="I63" s="14"/>
      <c r="J63" s="14"/>
      <c r="K63" s="5"/>
    </row>
    <row r="64" spans="1:11" ht="24.95" customHeight="1">
      <c r="A64" s="4" t="s">
        <v>224</v>
      </c>
      <c r="B64" s="4" t="s">
        <v>225</v>
      </c>
      <c r="C64" s="4" t="s">
        <v>20</v>
      </c>
      <c r="D64" s="13" t="s">
        <v>226</v>
      </c>
      <c r="E64" s="11" t="s">
        <v>227</v>
      </c>
      <c r="F64" s="15">
        <v>69.5</v>
      </c>
      <c r="G64" s="15">
        <f t="shared" si="3"/>
        <v>41.699999999999996</v>
      </c>
      <c r="H64" s="14">
        <v>75.52</v>
      </c>
      <c r="I64" s="14">
        <f t="shared" ref="I64:I77" si="6">H64*0.4</f>
        <v>30.207999999999998</v>
      </c>
      <c r="J64" s="14">
        <f t="shared" ref="J64:J77" si="7">G64+I64</f>
        <v>71.907999999999987</v>
      </c>
      <c r="K64" s="5" t="s">
        <v>27</v>
      </c>
    </row>
    <row r="65" spans="1:11" ht="24.95" customHeight="1">
      <c r="A65" s="4" t="s">
        <v>228</v>
      </c>
      <c r="B65" s="4" t="s">
        <v>229</v>
      </c>
      <c r="C65" s="4" t="s">
        <v>15</v>
      </c>
      <c r="D65" s="13" t="s">
        <v>226</v>
      </c>
      <c r="E65" s="11" t="s">
        <v>230</v>
      </c>
      <c r="F65" s="15">
        <v>53</v>
      </c>
      <c r="G65" s="15">
        <f t="shared" si="3"/>
        <v>31.799999999999997</v>
      </c>
      <c r="H65" s="14">
        <v>80.400000000000006</v>
      </c>
      <c r="I65" s="14">
        <f t="shared" si="6"/>
        <v>32.160000000000004</v>
      </c>
      <c r="J65" s="14">
        <f t="shared" si="7"/>
        <v>63.96</v>
      </c>
      <c r="K65" s="5" t="s">
        <v>22</v>
      </c>
    </row>
    <row r="66" spans="1:11" ht="24.95" customHeight="1">
      <c r="A66" s="4" t="s">
        <v>231</v>
      </c>
      <c r="B66" s="4" t="s">
        <v>232</v>
      </c>
      <c r="C66" s="4" t="s">
        <v>15</v>
      </c>
      <c r="D66" s="13" t="s">
        <v>226</v>
      </c>
      <c r="E66" s="11" t="s">
        <v>233</v>
      </c>
      <c r="F66" s="15">
        <v>50.5</v>
      </c>
      <c r="G66" s="15">
        <f t="shared" si="3"/>
        <v>30.299999999999997</v>
      </c>
      <c r="H66" s="14">
        <v>79.599999999999994</v>
      </c>
      <c r="I66" s="14">
        <f t="shared" si="6"/>
        <v>31.84</v>
      </c>
      <c r="J66" s="14">
        <f t="shared" si="7"/>
        <v>62.14</v>
      </c>
      <c r="K66" s="5" t="s">
        <v>141</v>
      </c>
    </row>
    <row r="67" spans="1:11" ht="24.95" customHeight="1">
      <c r="A67" s="4" t="s">
        <v>234</v>
      </c>
      <c r="B67" s="4" t="s">
        <v>235</v>
      </c>
      <c r="C67" s="4" t="s">
        <v>20</v>
      </c>
      <c r="D67" s="13" t="s">
        <v>226</v>
      </c>
      <c r="E67" s="11" t="s">
        <v>236</v>
      </c>
      <c r="F67" s="15">
        <v>50.5</v>
      </c>
      <c r="G67" s="15">
        <f t="shared" si="3"/>
        <v>30.299999999999997</v>
      </c>
      <c r="H67" s="14">
        <v>79.180000000000007</v>
      </c>
      <c r="I67" s="14">
        <f t="shared" si="6"/>
        <v>31.672000000000004</v>
      </c>
      <c r="J67" s="14">
        <f t="shared" si="7"/>
        <v>61.972000000000001</v>
      </c>
      <c r="K67" s="5" t="s">
        <v>145</v>
      </c>
    </row>
    <row r="68" spans="1:11" ht="24.95" customHeight="1">
      <c r="A68" s="4" t="s">
        <v>237</v>
      </c>
      <c r="B68" s="4" t="s">
        <v>238</v>
      </c>
      <c r="C68" s="4" t="s">
        <v>20</v>
      </c>
      <c r="D68" s="13" t="s">
        <v>226</v>
      </c>
      <c r="E68" s="11" t="s">
        <v>239</v>
      </c>
      <c r="F68" s="15">
        <v>51</v>
      </c>
      <c r="G68" s="15">
        <f t="shared" si="3"/>
        <v>30.599999999999998</v>
      </c>
      <c r="H68" s="14">
        <v>73.56</v>
      </c>
      <c r="I68" s="14">
        <f t="shared" si="6"/>
        <v>29.424000000000003</v>
      </c>
      <c r="J68" s="14">
        <f t="shared" si="7"/>
        <v>60.024000000000001</v>
      </c>
      <c r="K68" s="5" t="s">
        <v>149</v>
      </c>
    </row>
    <row r="69" spans="1:11" ht="24.95" customHeight="1">
      <c r="A69" s="4" t="s">
        <v>240</v>
      </c>
      <c r="B69" s="4" t="s">
        <v>241</v>
      </c>
      <c r="C69" s="4" t="s">
        <v>15</v>
      </c>
      <c r="D69" s="13" t="s">
        <v>226</v>
      </c>
      <c r="E69" s="11" t="s">
        <v>242</v>
      </c>
      <c r="F69" s="15">
        <v>51.5</v>
      </c>
      <c r="G69" s="15">
        <f t="shared" si="3"/>
        <v>30.9</v>
      </c>
      <c r="H69" s="14">
        <v>72.599999999999994</v>
      </c>
      <c r="I69" s="14">
        <f t="shared" si="6"/>
        <v>29.04</v>
      </c>
      <c r="J69" s="14">
        <f t="shared" si="7"/>
        <v>59.94</v>
      </c>
      <c r="K69" s="5" t="s">
        <v>153</v>
      </c>
    </row>
    <row r="70" spans="1:11" ht="24.95" customHeight="1">
      <c r="A70" s="4" t="s">
        <v>243</v>
      </c>
      <c r="B70" s="4" t="s">
        <v>244</v>
      </c>
      <c r="C70" s="4" t="s">
        <v>15</v>
      </c>
      <c r="D70" s="13" t="s">
        <v>226</v>
      </c>
      <c r="E70" s="11" t="s">
        <v>245</v>
      </c>
      <c r="F70" s="15">
        <v>48.5</v>
      </c>
      <c r="G70" s="15">
        <f t="shared" si="3"/>
        <v>29.099999999999998</v>
      </c>
      <c r="H70" s="14">
        <v>77</v>
      </c>
      <c r="I70" s="14">
        <f t="shared" si="6"/>
        <v>30.8</v>
      </c>
      <c r="J70" s="14">
        <f t="shared" si="7"/>
        <v>59.9</v>
      </c>
      <c r="K70" s="5" t="s">
        <v>157</v>
      </c>
    </row>
    <row r="71" spans="1:11" ht="24.95" customHeight="1">
      <c r="A71" s="4" t="s">
        <v>246</v>
      </c>
      <c r="B71" s="4" t="s">
        <v>247</v>
      </c>
      <c r="C71" s="4" t="s">
        <v>20</v>
      </c>
      <c r="D71" s="13" t="s">
        <v>226</v>
      </c>
      <c r="E71" s="11" t="s">
        <v>248</v>
      </c>
      <c r="F71" s="15">
        <v>47.5</v>
      </c>
      <c r="G71" s="15">
        <f t="shared" si="3"/>
        <v>28.5</v>
      </c>
      <c r="H71" s="14">
        <v>77.92</v>
      </c>
      <c r="I71" s="14">
        <f t="shared" si="6"/>
        <v>31.168000000000003</v>
      </c>
      <c r="J71" s="14">
        <f t="shared" si="7"/>
        <v>59.668000000000006</v>
      </c>
      <c r="K71" s="5" t="s">
        <v>217</v>
      </c>
    </row>
    <row r="72" spans="1:11" ht="24.95" customHeight="1">
      <c r="A72" s="4" t="s">
        <v>249</v>
      </c>
      <c r="B72" s="4" t="s">
        <v>250</v>
      </c>
      <c r="C72" s="4" t="s">
        <v>15</v>
      </c>
      <c r="D72" s="13" t="s">
        <v>226</v>
      </c>
      <c r="E72" s="11" t="s">
        <v>251</v>
      </c>
      <c r="F72" s="15">
        <v>47.5</v>
      </c>
      <c r="G72" s="15">
        <f t="shared" si="3"/>
        <v>28.5</v>
      </c>
      <c r="H72" s="14">
        <v>74</v>
      </c>
      <c r="I72" s="14">
        <f t="shared" si="6"/>
        <v>29.6</v>
      </c>
      <c r="J72" s="14">
        <f t="shared" si="7"/>
        <v>58.1</v>
      </c>
      <c r="K72" s="5" t="s">
        <v>252</v>
      </c>
    </row>
    <row r="73" spans="1:11" ht="24.95" customHeight="1">
      <c r="A73" s="4" t="s">
        <v>253</v>
      </c>
      <c r="B73" s="4" t="s">
        <v>254</v>
      </c>
      <c r="C73" s="4" t="s">
        <v>20</v>
      </c>
      <c r="D73" s="13" t="s">
        <v>226</v>
      </c>
      <c r="E73" s="11" t="s">
        <v>255</v>
      </c>
      <c r="F73" s="15">
        <v>45</v>
      </c>
      <c r="G73" s="15">
        <f t="shared" si="3"/>
        <v>27</v>
      </c>
      <c r="H73" s="14">
        <v>70.400000000000006</v>
      </c>
      <c r="I73" s="14">
        <f t="shared" si="6"/>
        <v>28.160000000000004</v>
      </c>
      <c r="J73" s="14">
        <f t="shared" si="7"/>
        <v>55.160000000000004</v>
      </c>
      <c r="K73" s="5" t="s">
        <v>96</v>
      </c>
    </row>
    <row r="74" spans="1:11" ht="24.95" customHeight="1">
      <c r="A74" s="4" t="s">
        <v>256</v>
      </c>
      <c r="B74" s="6" t="s">
        <v>257</v>
      </c>
      <c r="C74" s="6" t="s">
        <v>15</v>
      </c>
      <c r="D74" s="13" t="s">
        <v>258</v>
      </c>
      <c r="E74" s="11" t="s">
        <v>259</v>
      </c>
      <c r="F74" s="15">
        <v>50</v>
      </c>
      <c r="G74" s="15">
        <f t="shared" si="3"/>
        <v>30</v>
      </c>
      <c r="H74" s="14">
        <v>75.16</v>
      </c>
      <c r="I74" s="14">
        <f t="shared" si="6"/>
        <v>30.064</v>
      </c>
      <c r="J74" s="14">
        <f t="shared" si="7"/>
        <v>60.064</v>
      </c>
      <c r="K74" s="5" t="s">
        <v>27</v>
      </c>
    </row>
    <row r="75" spans="1:11" ht="24.95" customHeight="1">
      <c r="A75" s="4" t="s">
        <v>260</v>
      </c>
      <c r="B75" s="6" t="s">
        <v>261</v>
      </c>
      <c r="C75" s="4" t="s">
        <v>15</v>
      </c>
      <c r="D75" s="13" t="s">
        <v>258</v>
      </c>
      <c r="E75" s="11" t="s">
        <v>262</v>
      </c>
      <c r="F75" s="15">
        <v>47.5</v>
      </c>
      <c r="G75" s="15">
        <f t="shared" si="3"/>
        <v>28.5</v>
      </c>
      <c r="H75" s="14">
        <v>76.5</v>
      </c>
      <c r="I75" s="14">
        <f t="shared" si="6"/>
        <v>30.6</v>
      </c>
      <c r="J75" s="14">
        <f t="shared" si="7"/>
        <v>59.1</v>
      </c>
      <c r="K75" s="5" t="s">
        <v>22</v>
      </c>
    </row>
    <row r="76" spans="1:11" ht="24.95" customHeight="1">
      <c r="A76" s="4" t="s">
        <v>263</v>
      </c>
      <c r="B76" s="4" t="s">
        <v>264</v>
      </c>
      <c r="C76" s="4" t="s">
        <v>20</v>
      </c>
      <c r="D76" s="13" t="s">
        <v>258</v>
      </c>
      <c r="E76" s="11" t="s">
        <v>265</v>
      </c>
      <c r="F76" s="15">
        <v>37</v>
      </c>
      <c r="G76" s="15">
        <f t="shared" si="3"/>
        <v>22.2</v>
      </c>
      <c r="H76" s="14">
        <v>78.38</v>
      </c>
      <c r="I76" s="14">
        <f t="shared" si="6"/>
        <v>31.352</v>
      </c>
      <c r="J76" s="14">
        <f t="shared" si="7"/>
        <v>53.552</v>
      </c>
      <c r="K76" s="5" t="s">
        <v>141</v>
      </c>
    </row>
    <row r="77" spans="1:11" ht="24.95" customHeight="1">
      <c r="A77" s="4" t="s">
        <v>266</v>
      </c>
      <c r="B77" s="4" t="s">
        <v>267</v>
      </c>
      <c r="C77" s="4" t="s">
        <v>20</v>
      </c>
      <c r="D77" s="13" t="s">
        <v>258</v>
      </c>
      <c r="E77" s="11" t="s">
        <v>268</v>
      </c>
      <c r="F77" s="15">
        <v>37.5</v>
      </c>
      <c r="G77" s="15">
        <f t="shared" si="3"/>
        <v>22.5</v>
      </c>
      <c r="H77" s="14">
        <v>73.56</v>
      </c>
      <c r="I77" s="14">
        <f t="shared" si="6"/>
        <v>29.424000000000003</v>
      </c>
      <c r="J77" s="14">
        <f t="shared" si="7"/>
        <v>51.924000000000007</v>
      </c>
      <c r="K77" s="5" t="s">
        <v>145</v>
      </c>
    </row>
    <row r="78" spans="1:11" ht="24.95" customHeight="1">
      <c r="A78" s="4" t="s">
        <v>269</v>
      </c>
      <c r="B78" s="4" t="s">
        <v>270</v>
      </c>
      <c r="C78" s="4" t="s">
        <v>20</v>
      </c>
      <c r="D78" s="13" t="s">
        <v>258</v>
      </c>
      <c r="E78" s="11" t="s">
        <v>271</v>
      </c>
      <c r="F78" s="15">
        <v>39.5</v>
      </c>
      <c r="G78" s="15">
        <f t="shared" si="3"/>
        <v>23.7</v>
      </c>
      <c r="H78" s="14" t="s">
        <v>31</v>
      </c>
      <c r="I78" s="14"/>
      <c r="J78" s="14"/>
      <c r="K78" s="5"/>
    </row>
    <row r="79" spans="1:11" ht="24.95" customHeight="1">
      <c r="A79" s="4" t="s">
        <v>272</v>
      </c>
      <c r="B79" s="4" t="s">
        <v>273</v>
      </c>
      <c r="C79" s="4" t="s">
        <v>15</v>
      </c>
      <c r="D79" s="13" t="s">
        <v>258</v>
      </c>
      <c r="E79" s="11" t="s">
        <v>274</v>
      </c>
      <c r="F79" s="15">
        <v>26.5</v>
      </c>
      <c r="G79" s="15">
        <f t="shared" si="3"/>
        <v>15.899999999999999</v>
      </c>
      <c r="H79" s="14" t="s">
        <v>31</v>
      </c>
      <c r="I79" s="14"/>
      <c r="J79" s="14"/>
      <c r="K79" s="5"/>
    </row>
    <row r="80" spans="1:11" ht="24.95" customHeight="1">
      <c r="A80" s="4" t="s">
        <v>275</v>
      </c>
      <c r="B80" s="4" t="s">
        <v>276</v>
      </c>
      <c r="C80" s="4" t="s">
        <v>20</v>
      </c>
      <c r="D80" s="13" t="s">
        <v>277</v>
      </c>
      <c r="E80" s="11" t="s">
        <v>278</v>
      </c>
      <c r="F80" s="15">
        <v>64.5</v>
      </c>
      <c r="G80" s="15">
        <f t="shared" si="3"/>
        <v>38.699999999999996</v>
      </c>
      <c r="H80" s="14">
        <v>75</v>
      </c>
      <c r="I80" s="14">
        <f t="shared" ref="I80:I88" si="8">H80*0.4</f>
        <v>30</v>
      </c>
      <c r="J80" s="14">
        <f t="shared" ref="J80:J88" si="9">G80+I80</f>
        <v>68.699999999999989</v>
      </c>
      <c r="K80" s="5" t="s">
        <v>27</v>
      </c>
    </row>
    <row r="81" spans="1:11" ht="24.95" customHeight="1">
      <c r="A81" s="4" t="s">
        <v>279</v>
      </c>
      <c r="B81" s="4" t="s">
        <v>280</v>
      </c>
      <c r="C81" s="4" t="s">
        <v>15</v>
      </c>
      <c r="D81" s="13" t="s">
        <v>277</v>
      </c>
      <c r="E81" s="11" t="s">
        <v>281</v>
      </c>
      <c r="F81" s="15">
        <v>55</v>
      </c>
      <c r="G81" s="15">
        <f t="shared" si="3"/>
        <v>33</v>
      </c>
      <c r="H81" s="14">
        <v>79.36</v>
      </c>
      <c r="I81" s="14">
        <f t="shared" si="8"/>
        <v>31.744</v>
      </c>
      <c r="J81" s="14">
        <f t="shared" si="9"/>
        <v>64.744</v>
      </c>
      <c r="K81" s="5" t="s">
        <v>22</v>
      </c>
    </row>
    <row r="82" spans="1:11" ht="24.95" customHeight="1">
      <c r="A82" s="4" t="s">
        <v>282</v>
      </c>
      <c r="B82" s="4" t="s">
        <v>283</v>
      </c>
      <c r="C82" s="4" t="s">
        <v>15</v>
      </c>
      <c r="D82" s="13" t="s">
        <v>277</v>
      </c>
      <c r="E82" s="11" t="s">
        <v>284</v>
      </c>
      <c r="F82" s="15">
        <v>54.5</v>
      </c>
      <c r="G82" s="15">
        <f t="shared" si="3"/>
        <v>32.699999999999996</v>
      </c>
      <c r="H82" s="14">
        <v>76.52</v>
      </c>
      <c r="I82" s="14">
        <f t="shared" si="8"/>
        <v>30.608000000000001</v>
      </c>
      <c r="J82" s="14">
        <f t="shared" si="9"/>
        <v>63.307999999999993</v>
      </c>
      <c r="K82" s="5" t="s">
        <v>141</v>
      </c>
    </row>
    <row r="83" spans="1:11" ht="24.95" customHeight="1">
      <c r="A83" s="4" t="s">
        <v>285</v>
      </c>
      <c r="B83" s="4" t="s">
        <v>286</v>
      </c>
      <c r="C83" s="4" t="s">
        <v>15</v>
      </c>
      <c r="D83" s="13" t="s">
        <v>277</v>
      </c>
      <c r="E83" s="11" t="s">
        <v>287</v>
      </c>
      <c r="F83" s="15">
        <v>55.5</v>
      </c>
      <c r="G83" s="15">
        <f t="shared" si="3"/>
        <v>33.299999999999997</v>
      </c>
      <c r="H83" s="14">
        <v>74.56</v>
      </c>
      <c r="I83" s="14">
        <f t="shared" si="8"/>
        <v>29.824000000000002</v>
      </c>
      <c r="J83" s="14">
        <f t="shared" si="9"/>
        <v>63.123999999999995</v>
      </c>
      <c r="K83" s="5" t="s">
        <v>145</v>
      </c>
    </row>
    <row r="84" spans="1:11" ht="24.95" customHeight="1">
      <c r="A84" s="4" t="s">
        <v>288</v>
      </c>
      <c r="B84" s="4" t="s">
        <v>289</v>
      </c>
      <c r="C84" s="4" t="s">
        <v>15</v>
      </c>
      <c r="D84" s="13" t="s">
        <v>290</v>
      </c>
      <c r="E84" s="11" t="s">
        <v>291</v>
      </c>
      <c r="F84" s="15">
        <v>53.5</v>
      </c>
      <c r="G84" s="15">
        <f t="shared" si="3"/>
        <v>32.1</v>
      </c>
      <c r="H84" s="14">
        <v>76.34</v>
      </c>
      <c r="I84" s="14">
        <f t="shared" si="8"/>
        <v>30.536000000000001</v>
      </c>
      <c r="J84" s="14">
        <f t="shared" si="9"/>
        <v>62.636000000000003</v>
      </c>
      <c r="K84" s="5" t="s">
        <v>27</v>
      </c>
    </row>
    <row r="85" spans="1:11" ht="24.95" customHeight="1">
      <c r="A85" s="4" t="s">
        <v>292</v>
      </c>
      <c r="B85" s="4" t="s">
        <v>293</v>
      </c>
      <c r="C85" s="4" t="s">
        <v>15</v>
      </c>
      <c r="D85" s="13" t="s">
        <v>290</v>
      </c>
      <c r="E85" s="11" t="s">
        <v>294</v>
      </c>
      <c r="F85" s="15">
        <v>43.5</v>
      </c>
      <c r="G85" s="15">
        <f t="shared" si="3"/>
        <v>26.099999999999998</v>
      </c>
      <c r="H85" s="14">
        <v>76.86</v>
      </c>
      <c r="I85" s="14">
        <f t="shared" si="8"/>
        <v>30.744</v>
      </c>
      <c r="J85" s="14">
        <f t="shared" si="9"/>
        <v>56.843999999999994</v>
      </c>
      <c r="K85" s="5" t="s">
        <v>22</v>
      </c>
    </row>
    <row r="86" spans="1:11" ht="24.95" customHeight="1">
      <c r="A86" s="4" t="s">
        <v>295</v>
      </c>
      <c r="B86" s="6" t="s">
        <v>296</v>
      </c>
      <c r="C86" s="6" t="s">
        <v>15</v>
      </c>
      <c r="D86" s="13" t="s">
        <v>290</v>
      </c>
      <c r="E86" s="11" t="s">
        <v>297</v>
      </c>
      <c r="F86" s="15">
        <v>44</v>
      </c>
      <c r="G86" s="15">
        <f t="shared" si="3"/>
        <v>26.4</v>
      </c>
      <c r="H86" s="14">
        <v>67.52</v>
      </c>
      <c r="I86" s="14">
        <f t="shared" si="8"/>
        <v>27.007999999999999</v>
      </c>
      <c r="J86" s="14">
        <f t="shared" si="9"/>
        <v>53.408000000000001</v>
      </c>
      <c r="K86" s="5" t="s">
        <v>141</v>
      </c>
    </row>
    <row r="87" spans="1:11" ht="24.95" customHeight="1">
      <c r="A87" s="4" t="s">
        <v>298</v>
      </c>
      <c r="B87" s="4" t="s">
        <v>299</v>
      </c>
      <c r="C87" s="4" t="s">
        <v>15</v>
      </c>
      <c r="D87" s="13" t="s">
        <v>290</v>
      </c>
      <c r="E87" s="11" t="s">
        <v>300</v>
      </c>
      <c r="F87" s="15">
        <v>40</v>
      </c>
      <c r="G87" s="15">
        <f t="shared" si="3"/>
        <v>24</v>
      </c>
      <c r="H87" s="14">
        <v>72.459999999999994</v>
      </c>
      <c r="I87" s="14">
        <f t="shared" si="8"/>
        <v>28.983999999999998</v>
      </c>
      <c r="J87" s="14">
        <f t="shared" si="9"/>
        <v>52.983999999999995</v>
      </c>
      <c r="K87" s="5" t="s">
        <v>145</v>
      </c>
    </row>
    <row r="88" spans="1:11" ht="24.95" customHeight="1">
      <c r="A88" s="4" t="s">
        <v>301</v>
      </c>
      <c r="B88" s="4" t="s">
        <v>302</v>
      </c>
      <c r="C88" s="4" t="s">
        <v>15</v>
      </c>
      <c r="D88" s="13" t="s">
        <v>290</v>
      </c>
      <c r="E88" s="11" t="s">
        <v>303</v>
      </c>
      <c r="F88" s="15">
        <v>38.5</v>
      </c>
      <c r="G88" s="15">
        <f t="shared" si="3"/>
        <v>23.099999999999998</v>
      </c>
      <c r="H88" s="14">
        <v>74.040000000000006</v>
      </c>
      <c r="I88" s="14">
        <f t="shared" si="8"/>
        <v>29.616000000000003</v>
      </c>
      <c r="J88" s="14">
        <f t="shared" si="9"/>
        <v>52.716000000000001</v>
      </c>
      <c r="K88" s="5" t="s">
        <v>149</v>
      </c>
    </row>
    <row r="89" spans="1:11" ht="24.95" customHeight="1">
      <c r="A89" s="4" t="s">
        <v>304</v>
      </c>
      <c r="B89" s="4" t="s">
        <v>305</v>
      </c>
      <c r="C89" s="4" t="s">
        <v>15</v>
      </c>
      <c r="D89" s="13" t="s">
        <v>290</v>
      </c>
      <c r="E89" s="11" t="s">
        <v>306</v>
      </c>
      <c r="F89" s="15">
        <v>37</v>
      </c>
      <c r="G89" s="15">
        <f t="shared" si="3"/>
        <v>22.2</v>
      </c>
      <c r="H89" s="14" t="s">
        <v>31</v>
      </c>
      <c r="I89" s="14"/>
      <c r="J89" s="14"/>
      <c r="K89" s="5"/>
    </row>
    <row r="90" spans="1:11" ht="24.95" customHeight="1">
      <c r="A90" s="4" t="s">
        <v>307</v>
      </c>
      <c r="B90" s="6" t="s">
        <v>308</v>
      </c>
      <c r="C90" s="6" t="s">
        <v>15</v>
      </c>
      <c r="D90" s="13" t="s">
        <v>309</v>
      </c>
      <c r="E90" s="11" t="s">
        <v>310</v>
      </c>
      <c r="F90" s="15">
        <v>44</v>
      </c>
      <c r="G90" s="15">
        <f t="shared" si="3"/>
        <v>26.4</v>
      </c>
      <c r="H90" s="14">
        <v>74.88</v>
      </c>
      <c r="I90" s="14">
        <f t="shared" ref="I90:I100" si="10">H90*0.4</f>
        <v>29.951999999999998</v>
      </c>
      <c r="J90" s="14">
        <f t="shared" ref="J90:J100" si="11">G90+I90</f>
        <v>56.351999999999997</v>
      </c>
      <c r="K90" s="5" t="s">
        <v>27</v>
      </c>
    </row>
    <row r="91" spans="1:11" ht="24.95" customHeight="1">
      <c r="A91" s="4" t="s">
        <v>311</v>
      </c>
      <c r="B91" s="6" t="s">
        <v>312</v>
      </c>
      <c r="C91" s="6" t="s">
        <v>20</v>
      </c>
      <c r="D91" s="13" t="s">
        <v>309</v>
      </c>
      <c r="E91" s="11" t="s">
        <v>313</v>
      </c>
      <c r="F91" s="15">
        <v>41.5</v>
      </c>
      <c r="G91" s="15">
        <f t="shared" si="3"/>
        <v>24.9</v>
      </c>
      <c r="H91" s="14">
        <v>78.2</v>
      </c>
      <c r="I91" s="14">
        <f t="shared" si="10"/>
        <v>31.28</v>
      </c>
      <c r="J91" s="14">
        <f t="shared" si="11"/>
        <v>56.18</v>
      </c>
      <c r="K91" s="5" t="s">
        <v>22</v>
      </c>
    </row>
    <row r="92" spans="1:11" ht="24.95" customHeight="1">
      <c r="A92" s="4" t="s">
        <v>314</v>
      </c>
      <c r="B92" s="6" t="s">
        <v>315</v>
      </c>
      <c r="C92" s="6" t="s">
        <v>15</v>
      </c>
      <c r="D92" s="13" t="s">
        <v>309</v>
      </c>
      <c r="E92" s="11" t="s">
        <v>316</v>
      </c>
      <c r="F92" s="15">
        <v>42.5</v>
      </c>
      <c r="G92" s="15">
        <f t="shared" si="3"/>
        <v>25.5</v>
      </c>
      <c r="H92" s="14">
        <v>76.16</v>
      </c>
      <c r="I92" s="14">
        <f t="shared" si="10"/>
        <v>30.463999999999999</v>
      </c>
      <c r="J92" s="14">
        <f t="shared" si="11"/>
        <v>55.963999999999999</v>
      </c>
      <c r="K92" s="5" t="s">
        <v>141</v>
      </c>
    </row>
    <row r="93" spans="1:11" ht="24.95" customHeight="1">
      <c r="A93" s="4" t="s">
        <v>317</v>
      </c>
      <c r="B93" s="6" t="s">
        <v>318</v>
      </c>
      <c r="C93" s="6" t="s">
        <v>15</v>
      </c>
      <c r="D93" s="13" t="s">
        <v>309</v>
      </c>
      <c r="E93" s="11" t="s">
        <v>319</v>
      </c>
      <c r="F93" s="15">
        <v>41</v>
      </c>
      <c r="G93" s="15">
        <f t="shared" si="3"/>
        <v>24.599999999999998</v>
      </c>
      <c r="H93" s="14">
        <v>76.2</v>
      </c>
      <c r="I93" s="14">
        <f t="shared" si="10"/>
        <v>30.480000000000004</v>
      </c>
      <c r="J93" s="14">
        <f t="shared" si="11"/>
        <v>55.08</v>
      </c>
      <c r="K93" s="5" t="s">
        <v>145</v>
      </c>
    </row>
    <row r="94" spans="1:11" ht="24.95" customHeight="1">
      <c r="A94" s="4" t="s">
        <v>320</v>
      </c>
      <c r="B94" s="6" t="s">
        <v>321</v>
      </c>
      <c r="C94" s="6" t="s">
        <v>15</v>
      </c>
      <c r="D94" s="13" t="s">
        <v>322</v>
      </c>
      <c r="E94" s="11" t="s">
        <v>323</v>
      </c>
      <c r="F94" s="15">
        <v>58</v>
      </c>
      <c r="G94" s="15">
        <f t="shared" si="3"/>
        <v>34.799999999999997</v>
      </c>
      <c r="H94" s="14">
        <v>77.86</v>
      </c>
      <c r="I94" s="14">
        <f t="shared" si="10"/>
        <v>31.144000000000002</v>
      </c>
      <c r="J94" s="14">
        <f t="shared" si="11"/>
        <v>65.944000000000003</v>
      </c>
      <c r="K94" s="5" t="s">
        <v>27</v>
      </c>
    </row>
    <row r="95" spans="1:11" ht="24.95" customHeight="1">
      <c r="A95" s="4" t="s">
        <v>324</v>
      </c>
      <c r="B95" s="6" t="s">
        <v>325</v>
      </c>
      <c r="C95" s="6" t="s">
        <v>20</v>
      </c>
      <c r="D95" s="13" t="s">
        <v>322</v>
      </c>
      <c r="E95" s="11" t="s">
        <v>326</v>
      </c>
      <c r="F95" s="15">
        <v>54</v>
      </c>
      <c r="G95" s="15">
        <f t="shared" si="3"/>
        <v>32.4</v>
      </c>
      <c r="H95" s="14">
        <v>78.760000000000005</v>
      </c>
      <c r="I95" s="14">
        <f t="shared" si="10"/>
        <v>31.504000000000005</v>
      </c>
      <c r="J95" s="14">
        <f t="shared" si="11"/>
        <v>63.904000000000003</v>
      </c>
      <c r="K95" s="5" t="s">
        <v>22</v>
      </c>
    </row>
    <row r="96" spans="1:11" ht="24.95" customHeight="1">
      <c r="A96" s="4" t="s">
        <v>327</v>
      </c>
      <c r="B96" s="6" t="s">
        <v>328</v>
      </c>
      <c r="C96" s="6" t="s">
        <v>20</v>
      </c>
      <c r="D96" s="13" t="s">
        <v>322</v>
      </c>
      <c r="E96" s="11" t="s">
        <v>329</v>
      </c>
      <c r="F96" s="15">
        <v>54</v>
      </c>
      <c r="G96" s="15">
        <f t="shared" si="3"/>
        <v>32.4</v>
      </c>
      <c r="H96" s="14">
        <v>77.040000000000006</v>
      </c>
      <c r="I96" s="14">
        <f t="shared" si="10"/>
        <v>30.816000000000003</v>
      </c>
      <c r="J96" s="14">
        <f t="shared" si="11"/>
        <v>63.216000000000001</v>
      </c>
      <c r="K96" s="5" t="s">
        <v>141</v>
      </c>
    </row>
    <row r="97" spans="1:11" ht="24.95" customHeight="1">
      <c r="A97" s="4" t="s">
        <v>330</v>
      </c>
      <c r="B97" s="6" t="s">
        <v>331</v>
      </c>
      <c r="C97" s="6" t="s">
        <v>20</v>
      </c>
      <c r="D97" s="13" t="s">
        <v>322</v>
      </c>
      <c r="E97" s="11" t="s">
        <v>332</v>
      </c>
      <c r="F97" s="15">
        <v>53.5</v>
      </c>
      <c r="G97" s="15">
        <f t="shared" si="3"/>
        <v>32.1</v>
      </c>
      <c r="H97" s="14">
        <v>77.400000000000006</v>
      </c>
      <c r="I97" s="14">
        <f t="shared" si="10"/>
        <v>30.960000000000004</v>
      </c>
      <c r="J97" s="14">
        <f t="shared" si="11"/>
        <v>63.06</v>
      </c>
      <c r="K97" s="5" t="s">
        <v>145</v>
      </c>
    </row>
    <row r="98" spans="1:11" s="30" customFormat="1" ht="24.95" customHeight="1">
      <c r="A98" s="6" t="s">
        <v>333</v>
      </c>
      <c r="B98" s="6" t="s">
        <v>334</v>
      </c>
      <c r="C98" s="6" t="s">
        <v>15</v>
      </c>
      <c r="D98" s="16" t="s">
        <v>335</v>
      </c>
      <c r="E98" s="27" t="s">
        <v>336</v>
      </c>
      <c r="F98" s="28">
        <v>47</v>
      </c>
      <c r="G98" s="15">
        <f t="shared" si="3"/>
        <v>28.2</v>
      </c>
      <c r="H98" s="29">
        <v>70.02</v>
      </c>
      <c r="I98" s="14">
        <f t="shared" si="10"/>
        <v>28.007999999999999</v>
      </c>
      <c r="J98" s="14">
        <f t="shared" si="11"/>
        <v>56.207999999999998</v>
      </c>
      <c r="K98" s="17" t="s">
        <v>27</v>
      </c>
    </row>
    <row r="99" spans="1:11" ht="24.95" customHeight="1">
      <c r="A99" s="4" t="s">
        <v>337</v>
      </c>
      <c r="B99" s="6" t="s">
        <v>338</v>
      </c>
      <c r="C99" s="6" t="s">
        <v>20</v>
      </c>
      <c r="D99" s="13" t="s">
        <v>335</v>
      </c>
      <c r="E99" s="11" t="s">
        <v>339</v>
      </c>
      <c r="F99" s="15">
        <v>41.5</v>
      </c>
      <c r="G99" s="15">
        <f t="shared" si="3"/>
        <v>24.9</v>
      </c>
      <c r="H99" s="29">
        <v>73.7</v>
      </c>
      <c r="I99" s="14">
        <f t="shared" si="10"/>
        <v>29.480000000000004</v>
      </c>
      <c r="J99" s="14">
        <f t="shared" si="11"/>
        <v>54.38</v>
      </c>
      <c r="K99" s="17" t="s">
        <v>22</v>
      </c>
    </row>
    <row r="100" spans="1:11" ht="24.95" customHeight="1">
      <c r="A100" s="4" t="s">
        <v>340</v>
      </c>
      <c r="B100" s="6" t="s">
        <v>341</v>
      </c>
      <c r="C100" s="6" t="s">
        <v>20</v>
      </c>
      <c r="D100" s="13" t="s">
        <v>335</v>
      </c>
      <c r="E100" s="11" t="s">
        <v>342</v>
      </c>
      <c r="F100" s="15">
        <v>38.5</v>
      </c>
      <c r="G100" s="15">
        <f t="shared" si="3"/>
        <v>23.099999999999998</v>
      </c>
      <c r="H100" s="29">
        <v>72.52</v>
      </c>
      <c r="I100" s="14">
        <f t="shared" si="10"/>
        <v>29.007999999999999</v>
      </c>
      <c r="J100" s="14">
        <f t="shared" si="11"/>
        <v>52.107999999999997</v>
      </c>
      <c r="K100" s="17" t="s">
        <v>52</v>
      </c>
    </row>
    <row r="101" spans="1:11" ht="24.95" customHeight="1">
      <c r="A101" s="4" t="s">
        <v>343</v>
      </c>
      <c r="B101" s="6" t="s">
        <v>344</v>
      </c>
      <c r="C101" s="6" t="s">
        <v>20</v>
      </c>
      <c r="D101" s="13" t="s">
        <v>335</v>
      </c>
      <c r="E101" s="11" t="s">
        <v>345</v>
      </c>
      <c r="F101" s="15">
        <v>10</v>
      </c>
      <c r="G101" s="15">
        <f t="shared" si="3"/>
        <v>6</v>
      </c>
      <c r="H101" s="29" t="s">
        <v>31</v>
      </c>
      <c r="I101" s="14"/>
      <c r="J101" s="14"/>
      <c r="K101" s="17"/>
    </row>
    <row r="102" spans="1:11" ht="24.95" customHeight="1">
      <c r="A102" s="4" t="s">
        <v>346</v>
      </c>
      <c r="B102" s="6" t="s">
        <v>347</v>
      </c>
      <c r="C102" s="6" t="s">
        <v>20</v>
      </c>
      <c r="D102" s="16" t="s">
        <v>348</v>
      </c>
      <c r="E102" s="11" t="s">
        <v>349</v>
      </c>
      <c r="F102" s="15">
        <v>46</v>
      </c>
      <c r="G102" s="15">
        <f t="shared" si="3"/>
        <v>27.599999999999998</v>
      </c>
      <c r="H102" s="14">
        <v>77.44</v>
      </c>
      <c r="I102" s="14">
        <f t="shared" ref="I102:I103" si="12">H102*0.4</f>
        <v>30.975999999999999</v>
      </c>
      <c r="J102" s="14">
        <f t="shared" ref="J102:J103" si="13">G102+I102</f>
        <v>58.575999999999993</v>
      </c>
      <c r="K102" s="5" t="s">
        <v>27</v>
      </c>
    </row>
    <row r="103" spans="1:11" ht="24.95" customHeight="1">
      <c r="A103" s="4" t="s">
        <v>350</v>
      </c>
      <c r="B103" s="6" t="s">
        <v>351</v>
      </c>
      <c r="C103" s="6" t="s">
        <v>15</v>
      </c>
      <c r="D103" s="16" t="s">
        <v>348</v>
      </c>
      <c r="E103" s="11" t="s">
        <v>352</v>
      </c>
      <c r="F103" s="15">
        <v>45</v>
      </c>
      <c r="G103" s="15">
        <f t="shared" si="3"/>
        <v>27</v>
      </c>
      <c r="H103" s="14">
        <v>74.400000000000006</v>
      </c>
      <c r="I103" s="14">
        <f t="shared" si="12"/>
        <v>29.760000000000005</v>
      </c>
      <c r="J103" s="14">
        <f t="shared" si="13"/>
        <v>56.760000000000005</v>
      </c>
      <c r="K103" s="5" t="s">
        <v>22</v>
      </c>
    </row>
    <row r="104" spans="1:11" ht="77.25" customHeight="1">
      <c r="A104" s="18"/>
      <c r="B104" s="19"/>
      <c r="C104" s="19"/>
      <c r="D104" s="31"/>
      <c r="E104" s="21"/>
      <c r="F104" s="22"/>
      <c r="G104" s="22"/>
      <c r="H104" s="23"/>
      <c r="I104" s="23"/>
      <c r="J104" s="23"/>
      <c r="K104" s="24"/>
    </row>
    <row r="105" spans="1:11" ht="40.5">
      <c r="A105" s="3" t="s">
        <v>1</v>
      </c>
      <c r="B105" s="4" t="s">
        <v>2</v>
      </c>
      <c r="C105" s="3" t="s">
        <v>3</v>
      </c>
      <c r="D105" s="7" t="s">
        <v>4</v>
      </c>
      <c r="E105" s="8" t="s">
        <v>5</v>
      </c>
      <c r="F105" s="9" t="s">
        <v>6</v>
      </c>
      <c r="G105" s="9" t="s">
        <v>7</v>
      </c>
      <c r="H105" s="10" t="s">
        <v>8</v>
      </c>
      <c r="I105" s="10" t="s">
        <v>9</v>
      </c>
      <c r="J105" s="10" t="s">
        <v>10</v>
      </c>
      <c r="K105" s="11" t="s">
        <v>11</v>
      </c>
    </row>
    <row r="106" spans="1:11" ht="24.95" customHeight="1">
      <c r="A106" s="25" t="s">
        <v>353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</row>
    <row r="107" spans="1:11" ht="24.95" customHeight="1">
      <c r="A107" s="4" t="s">
        <v>354</v>
      </c>
      <c r="B107" s="6" t="s">
        <v>355</v>
      </c>
      <c r="C107" s="6" t="s">
        <v>20</v>
      </c>
      <c r="D107" s="13" t="s">
        <v>356</v>
      </c>
      <c r="E107" s="11" t="s">
        <v>357</v>
      </c>
      <c r="F107" s="15">
        <v>49.5</v>
      </c>
      <c r="G107" s="15">
        <f t="shared" ref="G107:G155" si="14">F107*0.6</f>
        <v>29.7</v>
      </c>
      <c r="H107" s="14">
        <v>74.400000000000006</v>
      </c>
      <c r="I107" s="14">
        <f t="shared" ref="I107:I155" si="15">H107*0.4</f>
        <v>29.760000000000005</v>
      </c>
      <c r="J107" s="14">
        <f t="shared" ref="J107:J155" si="16">G107+I107</f>
        <v>59.460000000000008</v>
      </c>
      <c r="K107" s="5" t="s">
        <v>27</v>
      </c>
    </row>
    <row r="108" spans="1:11" ht="24.95" customHeight="1">
      <c r="A108" s="4" t="s">
        <v>358</v>
      </c>
      <c r="B108" s="6" t="s">
        <v>359</v>
      </c>
      <c r="C108" s="6" t="s">
        <v>15</v>
      </c>
      <c r="D108" s="13" t="s">
        <v>356</v>
      </c>
      <c r="E108" s="11" t="s">
        <v>360</v>
      </c>
      <c r="F108" s="15">
        <v>48</v>
      </c>
      <c r="G108" s="15">
        <f t="shared" si="14"/>
        <v>28.799999999999997</v>
      </c>
      <c r="H108" s="14">
        <v>76.400000000000006</v>
      </c>
      <c r="I108" s="14">
        <f t="shared" si="15"/>
        <v>30.560000000000002</v>
      </c>
      <c r="J108" s="14">
        <f t="shared" si="16"/>
        <v>59.36</v>
      </c>
      <c r="K108" s="5" t="s">
        <v>22</v>
      </c>
    </row>
    <row r="109" spans="1:11" ht="24.95" customHeight="1">
      <c r="A109" s="4" t="s">
        <v>361</v>
      </c>
      <c r="B109" s="6" t="s">
        <v>362</v>
      </c>
      <c r="C109" s="6" t="s">
        <v>15</v>
      </c>
      <c r="D109" s="13" t="s">
        <v>356</v>
      </c>
      <c r="E109" s="11" t="s">
        <v>363</v>
      </c>
      <c r="F109" s="15">
        <v>43.5</v>
      </c>
      <c r="G109" s="15">
        <f t="shared" si="14"/>
        <v>26.099999999999998</v>
      </c>
      <c r="H109" s="14">
        <v>77.900000000000006</v>
      </c>
      <c r="I109" s="14">
        <f t="shared" si="15"/>
        <v>31.160000000000004</v>
      </c>
      <c r="J109" s="14">
        <f t="shared" si="16"/>
        <v>57.260000000000005</v>
      </c>
      <c r="K109" s="5" t="s">
        <v>141</v>
      </c>
    </row>
    <row r="110" spans="1:11" ht="24.95" customHeight="1">
      <c r="A110" s="4" t="s">
        <v>364</v>
      </c>
      <c r="B110" s="6" t="s">
        <v>365</v>
      </c>
      <c r="C110" s="6" t="s">
        <v>20</v>
      </c>
      <c r="D110" s="13" t="s">
        <v>356</v>
      </c>
      <c r="E110" s="11" t="s">
        <v>366</v>
      </c>
      <c r="F110" s="15">
        <v>41.5</v>
      </c>
      <c r="G110" s="15">
        <f t="shared" si="14"/>
        <v>24.9</v>
      </c>
      <c r="H110" s="14">
        <v>72.400000000000006</v>
      </c>
      <c r="I110" s="14">
        <f t="shared" si="15"/>
        <v>28.960000000000004</v>
      </c>
      <c r="J110" s="14">
        <f t="shared" si="16"/>
        <v>53.86</v>
      </c>
      <c r="K110" s="5" t="s">
        <v>145</v>
      </c>
    </row>
    <row r="111" spans="1:11" ht="24.95" customHeight="1">
      <c r="A111" s="4" t="s">
        <v>367</v>
      </c>
      <c r="B111" s="6" t="s">
        <v>368</v>
      </c>
      <c r="C111" s="6" t="s">
        <v>20</v>
      </c>
      <c r="D111" s="13" t="s">
        <v>356</v>
      </c>
      <c r="E111" s="11" t="s">
        <v>369</v>
      </c>
      <c r="F111" s="15">
        <v>41</v>
      </c>
      <c r="G111" s="15">
        <f t="shared" si="14"/>
        <v>24.599999999999998</v>
      </c>
      <c r="H111" s="14">
        <v>72.2</v>
      </c>
      <c r="I111" s="14">
        <f t="shared" si="15"/>
        <v>28.880000000000003</v>
      </c>
      <c r="J111" s="14">
        <f t="shared" si="16"/>
        <v>53.480000000000004</v>
      </c>
      <c r="K111" s="5" t="s">
        <v>149</v>
      </c>
    </row>
    <row r="112" spans="1:11" ht="24.95" customHeight="1">
      <c r="A112" s="4" t="s">
        <v>370</v>
      </c>
      <c r="B112" s="6" t="s">
        <v>371</v>
      </c>
      <c r="C112" s="6" t="s">
        <v>15</v>
      </c>
      <c r="D112" s="13" t="s">
        <v>356</v>
      </c>
      <c r="E112" s="11" t="s">
        <v>372</v>
      </c>
      <c r="F112" s="15">
        <v>39.5</v>
      </c>
      <c r="G112" s="15">
        <f t="shared" si="14"/>
        <v>23.7</v>
      </c>
      <c r="H112" s="14">
        <v>70.599999999999994</v>
      </c>
      <c r="I112" s="14">
        <f t="shared" si="15"/>
        <v>28.24</v>
      </c>
      <c r="J112" s="14">
        <f t="shared" si="16"/>
        <v>51.94</v>
      </c>
      <c r="K112" s="5" t="s">
        <v>153</v>
      </c>
    </row>
    <row r="113" spans="1:11" ht="24.95" customHeight="1">
      <c r="A113" s="4" t="s">
        <v>373</v>
      </c>
      <c r="B113" s="6" t="s">
        <v>374</v>
      </c>
      <c r="C113" s="6" t="s">
        <v>20</v>
      </c>
      <c r="D113" s="16" t="s">
        <v>375</v>
      </c>
      <c r="E113" s="11" t="s">
        <v>376</v>
      </c>
      <c r="F113" s="15">
        <v>45.5</v>
      </c>
      <c r="G113" s="15">
        <f t="shared" si="14"/>
        <v>27.3</v>
      </c>
      <c r="H113" s="14">
        <v>80</v>
      </c>
      <c r="I113" s="14">
        <f t="shared" si="15"/>
        <v>32</v>
      </c>
      <c r="J113" s="14">
        <f t="shared" si="16"/>
        <v>59.3</v>
      </c>
      <c r="K113" s="5" t="s">
        <v>27</v>
      </c>
    </row>
    <row r="114" spans="1:11" ht="24.95" customHeight="1">
      <c r="A114" s="4" t="s">
        <v>377</v>
      </c>
      <c r="B114" s="6" t="s">
        <v>378</v>
      </c>
      <c r="C114" s="6" t="s">
        <v>15</v>
      </c>
      <c r="D114" s="13" t="s">
        <v>375</v>
      </c>
      <c r="E114" s="11" t="s">
        <v>379</v>
      </c>
      <c r="F114" s="15">
        <v>47.5</v>
      </c>
      <c r="G114" s="15">
        <f t="shared" si="14"/>
        <v>28.5</v>
      </c>
      <c r="H114" s="14">
        <v>75.8</v>
      </c>
      <c r="I114" s="14">
        <f t="shared" si="15"/>
        <v>30.32</v>
      </c>
      <c r="J114" s="14">
        <f t="shared" si="16"/>
        <v>58.82</v>
      </c>
      <c r="K114" s="5" t="s">
        <v>22</v>
      </c>
    </row>
    <row r="115" spans="1:11" ht="24.95" customHeight="1">
      <c r="A115" s="4" t="s">
        <v>380</v>
      </c>
      <c r="B115" s="32" t="s">
        <v>381</v>
      </c>
      <c r="C115" s="32" t="s">
        <v>20</v>
      </c>
      <c r="D115" s="13" t="s">
        <v>375</v>
      </c>
      <c r="E115" s="11" t="s">
        <v>382</v>
      </c>
      <c r="F115" s="15">
        <v>45.5</v>
      </c>
      <c r="G115" s="15">
        <f t="shared" si="14"/>
        <v>27.3</v>
      </c>
      <c r="H115" s="14">
        <v>77.2</v>
      </c>
      <c r="I115" s="14">
        <f t="shared" si="15"/>
        <v>30.880000000000003</v>
      </c>
      <c r="J115" s="14">
        <f t="shared" si="16"/>
        <v>58.180000000000007</v>
      </c>
      <c r="K115" s="5" t="s">
        <v>52</v>
      </c>
    </row>
    <row r="116" spans="1:11" ht="24.95" customHeight="1">
      <c r="A116" s="4" t="s">
        <v>383</v>
      </c>
      <c r="B116" s="6" t="s">
        <v>384</v>
      </c>
      <c r="C116" s="6" t="s">
        <v>20</v>
      </c>
      <c r="D116" s="13" t="s">
        <v>385</v>
      </c>
      <c r="E116" s="11" t="s">
        <v>386</v>
      </c>
      <c r="F116" s="15">
        <v>44.5</v>
      </c>
      <c r="G116" s="15">
        <f t="shared" si="14"/>
        <v>26.7</v>
      </c>
      <c r="H116" s="14">
        <v>73.8</v>
      </c>
      <c r="I116" s="14">
        <f t="shared" si="15"/>
        <v>29.52</v>
      </c>
      <c r="J116" s="14">
        <f t="shared" si="16"/>
        <v>56.22</v>
      </c>
      <c r="K116" s="5" t="s">
        <v>27</v>
      </c>
    </row>
    <row r="117" spans="1:11" ht="24.95" customHeight="1">
      <c r="A117" s="4" t="s">
        <v>387</v>
      </c>
      <c r="B117" s="6" t="s">
        <v>388</v>
      </c>
      <c r="C117" s="6" t="s">
        <v>20</v>
      </c>
      <c r="D117" s="13" t="s">
        <v>385</v>
      </c>
      <c r="E117" s="11" t="s">
        <v>389</v>
      </c>
      <c r="F117" s="15">
        <v>36.5</v>
      </c>
      <c r="G117" s="15">
        <f t="shared" si="14"/>
        <v>21.9</v>
      </c>
      <c r="H117" s="14">
        <v>71.400000000000006</v>
      </c>
      <c r="I117" s="14">
        <f t="shared" si="15"/>
        <v>28.560000000000002</v>
      </c>
      <c r="J117" s="14">
        <f t="shared" si="16"/>
        <v>50.46</v>
      </c>
      <c r="K117" s="5" t="s">
        <v>22</v>
      </c>
    </row>
    <row r="118" spans="1:11" ht="24.95" customHeight="1">
      <c r="A118" s="4" t="s">
        <v>390</v>
      </c>
      <c r="B118" s="6" t="s">
        <v>391</v>
      </c>
      <c r="C118" s="6" t="s">
        <v>15</v>
      </c>
      <c r="D118" s="13" t="s">
        <v>392</v>
      </c>
      <c r="E118" s="11" t="s">
        <v>393</v>
      </c>
      <c r="F118" s="15">
        <v>56</v>
      </c>
      <c r="G118" s="15">
        <f t="shared" si="14"/>
        <v>33.6</v>
      </c>
      <c r="H118" s="14">
        <v>76.2</v>
      </c>
      <c r="I118" s="14">
        <f>H118*0.4</f>
        <v>30.480000000000004</v>
      </c>
      <c r="J118" s="14">
        <f>G118+I118</f>
        <v>64.080000000000013</v>
      </c>
      <c r="K118" s="5" t="s">
        <v>27</v>
      </c>
    </row>
    <row r="119" spans="1:11" ht="24.95" customHeight="1">
      <c r="A119" s="4" t="s">
        <v>394</v>
      </c>
      <c r="B119" s="6" t="s">
        <v>395</v>
      </c>
      <c r="C119" s="6" t="s">
        <v>15</v>
      </c>
      <c r="D119" s="13" t="s">
        <v>392</v>
      </c>
      <c r="E119" s="11" t="s">
        <v>396</v>
      </c>
      <c r="F119" s="15">
        <v>56</v>
      </c>
      <c r="G119" s="15">
        <f t="shared" si="14"/>
        <v>33.6</v>
      </c>
      <c r="H119" s="14">
        <v>73.2</v>
      </c>
      <c r="I119" s="14">
        <f>H119*0.4</f>
        <v>29.28</v>
      </c>
      <c r="J119" s="14">
        <f>G119+I119</f>
        <v>62.88</v>
      </c>
      <c r="K119" s="5" t="s">
        <v>22</v>
      </c>
    </row>
    <row r="120" spans="1:11" ht="24.95" customHeight="1">
      <c r="A120" s="4" t="s">
        <v>397</v>
      </c>
      <c r="B120" s="6" t="s">
        <v>398</v>
      </c>
      <c r="C120" s="6" t="s">
        <v>15</v>
      </c>
      <c r="D120" s="13" t="s">
        <v>392</v>
      </c>
      <c r="E120" s="11" t="s">
        <v>399</v>
      </c>
      <c r="F120" s="15">
        <v>50.5</v>
      </c>
      <c r="G120" s="15">
        <f t="shared" si="14"/>
        <v>30.299999999999997</v>
      </c>
      <c r="H120" s="14">
        <v>74.8</v>
      </c>
      <c r="I120" s="14">
        <f>H120*0.4</f>
        <v>29.92</v>
      </c>
      <c r="J120" s="14">
        <f>G120+I120</f>
        <v>60.22</v>
      </c>
      <c r="K120" s="5" t="s">
        <v>52</v>
      </c>
    </row>
    <row r="121" spans="1:11" ht="24.95" customHeight="1">
      <c r="A121" s="4" t="s">
        <v>400</v>
      </c>
      <c r="B121" s="4" t="s">
        <v>401</v>
      </c>
      <c r="C121" s="6" t="s">
        <v>15</v>
      </c>
      <c r="D121" s="13" t="s">
        <v>392</v>
      </c>
      <c r="E121" s="11" t="s">
        <v>402</v>
      </c>
      <c r="F121" s="15">
        <v>49.5</v>
      </c>
      <c r="G121" s="15">
        <f t="shared" si="14"/>
        <v>29.7</v>
      </c>
      <c r="H121" s="14" t="s">
        <v>31</v>
      </c>
      <c r="I121" s="14"/>
      <c r="J121" s="14"/>
      <c r="K121" s="5"/>
    </row>
    <row r="122" spans="1:11" ht="24.95" customHeight="1">
      <c r="A122" s="4" t="s">
        <v>403</v>
      </c>
      <c r="B122" s="6" t="s">
        <v>404</v>
      </c>
      <c r="C122" s="6" t="s">
        <v>20</v>
      </c>
      <c r="D122" s="13" t="s">
        <v>405</v>
      </c>
      <c r="E122" s="11" t="s">
        <v>406</v>
      </c>
      <c r="F122" s="15">
        <v>41.5</v>
      </c>
      <c r="G122" s="15">
        <f t="shared" si="14"/>
        <v>24.9</v>
      </c>
      <c r="H122" s="14">
        <v>79.599999999999994</v>
      </c>
      <c r="I122" s="14">
        <f t="shared" ref="I122:I130" si="17">H122*0.4</f>
        <v>31.84</v>
      </c>
      <c r="J122" s="14">
        <f t="shared" ref="J122:J130" si="18">G122+I122</f>
        <v>56.739999999999995</v>
      </c>
      <c r="K122" s="5" t="s">
        <v>27</v>
      </c>
    </row>
    <row r="123" spans="1:11" ht="24.95" customHeight="1">
      <c r="A123" s="4" t="s">
        <v>407</v>
      </c>
      <c r="B123" s="6" t="s">
        <v>408</v>
      </c>
      <c r="C123" s="6" t="s">
        <v>20</v>
      </c>
      <c r="D123" s="13" t="s">
        <v>405</v>
      </c>
      <c r="E123" s="11" t="s">
        <v>409</v>
      </c>
      <c r="F123" s="15">
        <v>43</v>
      </c>
      <c r="G123" s="15">
        <f t="shared" si="14"/>
        <v>25.8</v>
      </c>
      <c r="H123" s="14">
        <v>72</v>
      </c>
      <c r="I123" s="14">
        <f t="shared" si="17"/>
        <v>28.8</v>
      </c>
      <c r="J123" s="14">
        <f t="shared" si="18"/>
        <v>54.6</v>
      </c>
      <c r="K123" s="5" t="s">
        <v>22</v>
      </c>
    </row>
    <row r="124" spans="1:11" ht="24.95" customHeight="1">
      <c r="A124" s="4" t="s">
        <v>410</v>
      </c>
      <c r="B124" s="4" t="s">
        <v>411</v>
      </c>
      <c r="C124" s="4" t="s">
        <v>15</v>
      </c>
      <c r="D124" s="13" t="s">
        <v>412</v>
      </c>
      <c r="E124" s="11" t="s">
        <v>413</v>
      </c>
      <c r="F124" s="15">
        <v>53</v>
      </c>
      <c r="G124" s="15">
        <f t="shared" si="14"/>
        <v>31.799999999999997</v>
      </c>
      <c r="H124" s="14">
        <v>72.599999999999994</v>
      </c>
      <c r="I124" s="14">
        <f t="shared" si="17"/>
        <v>29.04</v>
      </c>
      <c r="J124" s="14">
        <f t="shared" si="18"/>
        <v>60.839999999999996</v>
      </c>
      <c r="K124" s="5" t="s">
        <v>27</v>
      </c>
    </row>
    <row r="125" spans="1:11" ht="24.95" customHeight="1">
      <c r="A125" s="4" t="s">
        <v>414</v>
      </c>
      <c r="B125" s="4" t="s">
        <v>415</v>
      </c>
      <c r="C125" s="4" t="s">
        <v>15</v>
      </c>
      <c r="D125" s="13" t="s">
        <v>412</v>
      </c>
      <c r="E125" s="11" t="s">
        <v>416</v>
      </c>
      <c r="F125" s="15">
        <v>44</v>
      </c>
      <c r="G125" s="15">
        <f t="shared" si="14"/>
        <v>26.4</v>
      </c>
      <c r="H125" s="14">
        <v>76</v>
      </c>
      <c r="I125" s="14">
        <f t="shared" si="17"/>
        <v>30.400000000000002</v>
      </c>
      <c r="J125" s="14">
        <f t="shared" si="18"/>
        <v>56.8</v>
      </c>
      <c r="K125" s="5" t="s">
        <v>22</v>
      </c>
    </row>
    <row r="126" spans="1:11" ht="24.95" customHeight="1">
      <c r="A126" s="4" t="s">
        <v>417</v>
      </c>
      <c r="B126" s="4" t="s">
        <v>418</v>
      </c>
      <c r="C126" s="4" t="s">
        <v>15</v>
      </c>
      <c r="D126" s="16" t="s">
        <v>412</v>
      </c>
      <c r="E126" s="11" t="s">
        <v>419</v>
      </c>
      <c r="F126" s="15">
        <v>38.5</v>
      </c>
      <c r="G126" s="15">
        <f t="shared" si="14"/>
        <v>23.099999999999998</v>
      </c>
      <c r="H126" s="14">
        <v>75.400000000000006</v>
      </c>
      <c r="I126" s="14">
        <f t="shared" si="17"/>
        <v>30.160000000000004</v>
      </c>
      <c r="J126" s="14">
        <f t="shared" si="18"/>
        <v>53.260000000000005</v>
      </c>
      <c r="K126" s="5" t="s">
        <v>141</v>
      </c>
    </row>
    <row r="127" spans="1:11" ht="24.95" customHeight="1">
      <c r="A127" s="4" t="s">
        <v>420</v>
      </c>
      <c r="B127" s="4" t="s">
        <v>421</v>
      </c>
      <c r="C127" s="4" t="s">
        <v>15</v>
      </c>
      <c r="D127" s="13" t="s">
        <v>412</v>
      </c>
      <c r="E127" s="11" t="s">
        <v>422</v>
      </c>
      <c r="F127" s="15">
        <v>38</v>
      </c>
      <c r="G127" s="15">
        <f t="shared" si="14"/>
        <v>22.8</v>
      </c>
      <c r="H127" s="14">
        <v>75.400000000000006</v>
      </c>
      <c r="I127" s="14">
        <f t="shared" si="17"/>
        <v>30.160000000000004</v>
      </c>
      <c r="J127" s="14">
        <f t="shared" si="18"/>
        <v>52.960000000000008</v>
      </c>
      <c r="K127" s="5" t="s">
        <v>145</v>
      </c>
    </row>
    <row r="128" spans="1:11" ht="24.95" customHeight="1">
      <c r="A128" s="4" t="s">
        <v>423</v>
      </c>
      <c r="B128" s="4" t="s">
        <v>424</v>
      </c>
      <c r="C128" s="4" t="s">
        <v>15</v>
      </c>
      <c r="D128" s="13" t="s">
        <v>412</v>
      </c>
      <c r="E128" s="11" t="s">
        <v>425</v>
      </c>
      <c r="F128" s="15">
        <v>36</v>
      </c>
      <c r="G128" s="15">
        <f t="shared" si="14"/>
        <v>21.599999999999998</v>
      </c>
      <c r="H128" s="14">
        <v>74.2</v>
      </c>
      <c r="I128" s="14">
        <f t="shared" si="17"/>
        <v>29.680000000000003</v>
      </c>
      <c r="J128" s="14">
        <f t="shared" si="18"/>
        <v>51.28</v>
      </c>
      <c r="K128" s="5" t="s">
        <v>149</v>
      </c>
    </row>
    <row r="129" spans="1:11" ht="24.95" customHeight="1">
      <c r="A129" s="4" t="s">
        <v>426</v>
      </c>
      <c r="B129" s="4" t="s">
        <v>427</v>
      </c>
      <c r="C129" s="4" t="s">
        <v>15</v>
      </c>
      <c r="D129" s="13" t="s">
        <v>412</v>
      </c>
      <c r="E129" s="11" t="s">
        <v>428</v>
      </c>
      <c r="F129" s="15">
        <v>36</v>
      </c>
      <c r="G129" s="15">
        <f t="shared" si="14"/>
        <v>21.599999999999998</v>
      </c>
      <c r="H129" s="14">
        <v>72.400000000000006</v>
      </c>
      <c r="I129" s="14">
        <f t="shared" si="17"/>
        <v>28.960000000000004</v>
      </c>
      <c r="J129" s="14">
        <f t="shared" si="18"/>
        <v>50.56</v>
      </c>
      <c r="K129" s="5" t="s">
        <v>153</v>
      </c>
    </row>
    <row r="130" spans="1:11" ht="24.95" customHeight="1">
      <c r="A130" s="4" t="s">
        <v>429</v>
      </c>
      <c r="B130" s="4" t="s">
        <v>430</v>
      </c>
      <c r="C130" s="4" t="s">
        <v>15</v>
      </c>
      <c r="D130" s="13" t="s">
        <v>412</v>
      </c>
      <c r="E130" s="11" t="s">
        <v>431</v>
      </c>
      <c r="F130" s="15">
        <v>36</v>
      </c>
      <c r="G130" s="15">
        <f t="shared" si="14"/>
        <v>21.599999999999998</v>
      </c>
      <c r="H130" s="14">
        <v>0</v>
      </c>
      <c r="I130" s="14">
        <f t="shared" si="17"/>
        <v>0</v>
      </c>
      <c r="J130" s="14">
        <f t="shared" si="18"/>
        <v>21.599999999999998</v>
      </c>
      <c r="K130" s="5" t="s">
        <v>157</v>
      </c>
    </row>
    <row r="131" spans="1:11" ht="24.95" customHeight="1">
      <c r="A131" s="4" t="s">
        <v>432</v>
      </c>
      <c r="B131" s="4" t="s">
        <v>433</v>
      </c>
      <c r="C131" s="4" t="s">
        <v>15</v>
      </c>
      <c r="D131" s="13" t="s">
        <v>412</v>
      </c>
      <c r="E131" s="11" t="s">
        <v>434</v>
      </c>
      <c r="F131" s="15">
        <v>54.5</v>
      </c>
      <c r="G131" s="15">
        <f t="shared" si="14"/>
        <v>32.699999999999996</v>
      </c>
      <c r="H131" s="14" t="s">
        <v>31</v>
      </c>
      <c r="I131" s="14"/>
      <c r="J131" s="14"/>
      <c r="K131" s="5"/>
    </row>
    <row r="132" spans="1:11" ht="24.95" customHeight="1">
      <c r="A132" s="4" t="s">
        <v>435</v>
      </c>
      <c r="B132" s="4" t="s">
        <v>436</v>
      </c>
      <c r="C132" s="4" t="s">
        <v>15</v>
      </c>
      <c r="D132" s="13" t="s">
        <v>412</v>
      </c>
      <c r="E132" s="11" t="s">
        <v>437</v>
      </c>
      <c r="F132" s="15">
        <v>36.5</v>
      </c>
      <c r="G132" s="15">
        <f t="shared" si="14"/>
        <v>21.9</v>
      </c>
      <c r="H132" s="14" t="s">
        <v>31</v>
      </c>
      <c r="I132" s="14"/>
      <c r="J132" s="14"/>
      <c r="K132" s="5"/>
    </row>
    <row r="133" spans="1:11" ht="24.95" customHeight="1">
      <c r="A133" s="4" t="s">
        <v>438</v>
      </c>
      <c r="B133" s="4" t="s">
        <v>439</v>
      </c>
      <c r="C133" s="4" t="s">
        <v>15</v>
      </c>
      <c r="D133" s="13" t="s">
        <v>412</v>
      </c>
      <c r="E133" s="11" t="s">
        <v>440</v>
      </c>
      <c r="F133" s="15">
        <v>36.5</v>
      </c>
      <c r="G133" s="15">
        <f t="shared" si="14"/>
        <v>21.9</v>
      </c>
      <c r="H133" s="14" t="s">
        <v>31</v>
      </c>
      <c r="I133" s="14"/>
      <c r="J133" s="14"/>
      <c r="K133" s="5"/>
    </row>
    <row r="134" spans="1:11" ht="24.95" customHeight="1">
      <c r="A134" s="4" t="s">
        <v>441</v>
      </c>
      <c r="B134" s="4" t="s">
        <v>442</v>
      </c>
      <c r="C134" s="4" t="s">
        <v>20</v>
      </c>
      <c r="D134" s="13" t="s">
        <v>443</v>
      </c>
      <c r="E134" s="11" t="s">
        <v>444</v>
      </c>
      <c r="F134" s="15">
        <v>53.5</v>
      </c>
      <c r="G134" s="15">
        <f t="shared" si="14"/>
        <v>32.1</v>
      </c>
      <c r="H134" s="14">
        <v>74.2</v>
      </c>
      <c r="I134" s="14">
        <f t="shared" ref="I134:I139" si="19">H134*0.4</f>
        <v>29.680000000000003</v>
      </c>
      <c r="J134" s="14">
        <f t="shared" ref="J134:J139" si="20">G134+I134</f>
        <v>61.78</v>
      </c>
      <c r="K134" s="5" t="s">
        <v>27</v>
      </c>
    </row>
    <row r="135" spans="1:11" ht="24.95" customHeight="1">
      <c r="A135" s="4" t="s">
        <v>445</v>
      </c>
      <c r="B135" s="4" t="s">
        <v>446</v>
      </c>
      <c r="C135" s="4" t="s">
        <v>20</v>
      </c>
      <c r="D135" s="13" t="s">
        <v>443</v>
      </c>
      <c r="E135" s="11" t="s">
        <v>447</v>
      </c>
      <c r="F135" s="15">
        <v>47</v>
      </c>
      <c r="G135" s="15">
        <f t="shared" si="14"/>
        <v>28.2</v>
      </c>
      <c r="H135" s="14">
        <v>76.400000000000006</v>
      </c>
      <c r="I135" s="14">
        <f t="shared" si="19"/>
        <v>30.560000000000002</v>
      </c>
      <c r="J135" s="14">
        <f t="shared" si="20"/>
        <v>58.760000000000005</v>
      </c>
      <c r="K135" s="5" t="s">
        <v>22</v>
      </c>
    </row>
    <row r="136" spans="1:11" ht="24.95" customHeight="1">
      <c r="A136" s="4" t="s">
        <v>448</v>
      </c>
      <c r="B136" s="4" t="s">
        <v>449</v>
      </c>
      <c r="C136" s="4" t="s">
        <v>20</v>
      </c>
      <c r="D136" s="13" t="s">
        <v>443</v>
      </c>
      <c r="E136" s="11" t="s">
        <v>450</v>
      </c>
      <c r="F136" s="15">
        <v>46.5</v>
      </c>
      <c r="G136" s="15">
        <f t="shared" si="14"/>
        <v>27.9</v>
      </c>
      <c r="H136" s="14">
        <v>75.8</v>
      </c>
      <c r="I136" s="14">
        <f t="shared" si="19"/>
        <v>30.32</v>
      </c>
      <c r="J136" s="14">
        <f t="shared" si="20"/>
        <v>58.22</v>
      </c>
      <c r="K136" s="5" t="s">
        <v>141</v>
      </c>
    </row>
    <row r="137" spans="1:11" ht="24.95" customHeight="1">
      <c r="A137" s="4" t="s">
        <v>451</v>
      </c>
      <c r="B137" s="4" t="s">
        <v>452</v>
      </c>
      <c r="C137" s="4" t="s">
        <v>20</v>
      </c>
      <c r="D137" s="13" t="s">
        <v>443</v>
      </c>
      <c r="E137" s="11" t="s">
        <v>453</v>
      </c>
      <c r="F137" s="15">
        <v>47</v>
      </c>
      <c r="G137" s="15">
        <f t="shared" si="14"/>
        <v>28.2</v>
      </c>
      <c r="H137" s="14">
        <v>75</v>
      </c>
      <c r="I137" s="14">
        <f t="shared" si="19"/>
        <v>30</v>
      </c>
      <c r="J137" s="14">
        <f t="shared" si="20"/>
        <v>58.2</v>
      </c>
      <c r="K137" s="5" t="s">
        <v>145</v>
      </c>
    </row>
    <row r="138" spans="1:11" ht="24.95" customHeight="1">
      <c r="A138" s="4" t="s">
        <v>454</v>
      </c>
      <c r="B138" s="4" t="s">
        <v>455</v>
      </c>
      <c r="C138" s="4" t="s">
        <v>20</v>
      </c>
      <c r="D138" s="13" t="s">
        <v>443</v>
      </c>
      <c r="E138" s="11" t="s">
        <v>456</v>
      </c>
      <c r="F138" s="15">
        <v>46.5</v>
      </c>
      <c r="G138" s="15">
        <f t="shared" si="14"/>
        <v>27.9</v>
      </c>
      <c r="H138" s="14">
        <v>74.599999999999994</v>
      </c>
      <c r="I138" s="14">
        <f t="shared" si="19"/>
        <v>29.84</v>
      </c>
      <c r="J138" s="14">
        <f t="shared" si="20"/>
        <v>57.739999999999995</v>
      </c>
      <c r="K138" s="5" t="s">
        <v>149</v>
      </c>
    </row>
    <row r="139" spans="1:11" ht="24.95" customHeight="1">
      <c r="A139" s="4" t="s">
        <v>457</v>
      </c>
      <c r="B139" s="4" t="s">
        <v>458</v>
      </c>
      <c r="C139" s="4" t="s">
        <v>20</v>
      </c>
      <c r="D139" s="13" t="s">
        <v>443</v>
      </c>
      <c r="E139" s="11" t="s">
        <v>459</v>
      </c>
      <c r="F139" s="15">
        <v>46</v>
      </c>
      <c r="G139" s="15">
        <f t="shared" si="14"/>
        <v>27.599999999999998</v>
      </c>
      <c r="H139" s="14">
        <v>73.599999999999994</v>
      </c>
      <c r="I139" s="14">
        <f t="shared" si="19"/>
        <v>29.439999999999998</v>
      </c>
      <c r="J139" s="14">
        <f t="shared" si="20"/>
        <v>57.039999999999992</v>
      </c>
      <c r="K139" s="5" t="s">
        <v>153</v>
      </c>
    </row>
    <row r="140" spans="1:11" ht="24.95" customHeight="1">
      <c r="A140" s="4" t="s">
        <v>460</v>
      </c>
      <c r="B140" s="4" t="s">
        <v>461</v>
      </c>
      <c r="C140" s="4" t="s">
        <v>20</v>
      </c>
      <c r="D140" s="13" t="s">
        <v>443</v>
      </c>
      <c r="E140" s="11" t="s">
        <v>462</v>
      </c>
      <c r="F140" s="15">
        <v>44</v>
      </c>
      <c r="G140" s="15">
        <f t="shared" si="14"/>
        <v>26.4</v>
      </c>
      <c r="H140" s="14" t="s">
        <v>31</v>
      </c>
      <c r="I140" s="14"/>
      <c r="J140" s="14"/>
      <c r="K140" s="5"/>
    </row>
    <row r="141" spans="1:11" ht="24.95" customHeight="1">
      <c r="A141" s="4" t="s">
        <v>463</v>
      </c>
      <c r="B141" s="4" t="s">
        <v>464</v>
      </c>
      <c r="C141" s="4" t="s">
        <v>20</v>
      </c>
      <c r="D141" s="13" t="s">
        <v>443</v>
      </c>
      <c r="E141" s="11" t="s">
        <v>465</v>
      </c>
      <c r="F141" s="15">
        <v>42</v>
      </c>
      <c r="G141" s="15">
        <f t="shared" si="14"/>
        <v>25.2</v>
      </c>
      <c r="H141" s="14" t="s">
        <v>31</v>
      </c>
      <c r="I141" s="14"/>
      <c r="J141" s="14"/>
      <c r="K141" s="5"/>
    </row>
    <row r="142" spans="1:11" ht="24.95" customHeight="1">
      <c r="A142" s="4" t="s">
        <v>466</v>
      </c>
      <c r="B142" s="4" t="s">
        <v>467</v>
      </c>
      <c r="C142" s="4" t="s">
        <v>20</v>
      </c>
      <c r="D142" s="13" t="s">
        <v>468</v>
      </c>
      <c r="E142" s="11" t="s">
        <v>469</v>
      </c>
      <c r="F142" s="15">
        <v>44</v>
      </c>
      <c r="G142" s="15">
        <f t="shared" si="14"/>
        <v>26.4</v>
      </c>
      <c r="H142" s="14">
        <v>75.400000000000006</v>
      </c>
      <c r="I142" s="14">
        <f>H142*0.4</f>
        <v>30.160000000000004</v>
      </c>
      <c r="J142" s="14">
        <f>G142+I142</f>
        <v>56.56</v>
      </c>
      <c r="K142" s="5" t="s">
        <v>27</v>
      </c>
    </row>
    <row r="143" spans="1:11" ht="24.95" customHeight="1">
      <c r="A143" s="4" t="s">
        <v>470</v>
      </c>
      <c r="B143" s="4" t="s">
        <v>471</v>
      </c>
      <c r="C143" s="4" t="s">
        <v>20</v>
      </c>
      <c r="D143" s="13" t="s">
        <v>468</v>
      </c>
      <c r="E143" s="11" t="s">
        <v>472</v>
      </c>
      <c r="F143" s="15">
        <v>44.5</v>
      </c>
      <c r="G143" s="15">
        <f t="shared" si="14"/>
        <v>26.7</v>
      </c>
      <c r="H143" s="14">
        <v>74</v>
      </c>
      <c r="I143" s="14">
        <f>H143*0.4</f>
        <v>29.6</v>
      </c>
      <c r="J143" s="14">
        <f>G143+I143</f>
        <v>56.3</v>
      </c>
      <c r="K143" s="5" t="s">
        <v>22</v>
      </c>
    </row>
    <row r="144" spans="1:11" ht="24.95" customHeight="1">
      <c r="A144" s="4" t="s">
        <v>473</v>
      </c>
      <c r="B144" s="4" t="s">
        <v>474</v>
      </c>
      <c r="C144" s="4" t="s">
        <v>20</v>
      </c>
      <c r="D144" s="13" t="s">
        <v>468</v>
      </c>
      <c r="E144" s="11" t="s">
        <v>475</v>
      </c>
      <c r="F144" s="15">
        <v>42.5</v>
      </c>
      <c r="G144" s="15">
        <f t="shared" si="14"/>
        <v>25.5</v>
      </c>
      <c r="H144" s="14">
        <v>75.400000000000006</v>
      </c>
      <c r="I144" s="14">
        <f>H144*0.4</f>
        <v>30.160000000000004</v>
      </c>
      <c r="J144" s="14">
        <f>G144+I144</f>
        <v>55.660000000000004</v>
      </c>
      <c r="K144" s="5" t="s">
        <v>52</v>
      </c>
    </row>
    <row r="145" spans="1:11" ht="24.95" customHeight="1">
      <c r="A145" s="4" t="s">
        <v>476</v>
      </c>
      <c r="B145" s="4" t="s">
        <v>477</v>
      </c>
      <c r="C145" s="4" t="s">
        <v>20</v>
      </c>
      <c r="D145" s="13" t="s">
        <v>468</v>
      </c>
      <c r="E145" s="11" t="s">
        <v>478</v>
      </c>
      <c r="F145" s="15">
        <v>42</v>
      </c>
      <c r="G145" s="15">
        <f t="shared" si="14"/>
        <v>25.2</v>
      </c>
      <c r="H145" s="14" t="s">
        <v>31</v>
      </c>
      <c r="I145" s="14"/>
      <c r="J145" s="14"/>
      <c r="K145" s="5"/>
    </row>
    <row r="146" spans="1:11" ht="24.95" customHeight="1">
      <c r="A146" s="4" t="s">
        <v>479</v>
      </c>
      <c r="B146" s="4" t="s">
        <v>480</v>
      </c>
      <c r="C146" s="4" t="s">
        <v>15</v>
      </c>
      <c r="D146" s="16" t="s">
        <v>481</v>
      </c>
      <c r="E146" s="11" t="s">
        <v>482</v>
      </c>
      <c r="F146" s="15">
        <v>43.5</v>
      </c>
      <c r="G146" s="15">
        <f t="shared" si="14"/>
        <v>26.099999999999998</v>
      </c>
      <c r="H146" s="14">
        <v>74.8</v>
      </c>
      <c r="I146" s="14">
        <f t="shared" ref="I146:I153" si="21">H146*0.4</f>
        <v>29.92</v>
      </c>
      <c r="J146" s="14">
        <f t="shared" ref="J146:J153" si="22">G146+I146</f>
        <v>56.019999999999996</v>
      </c>
      <c r="K146" s="5" t="s">
        <v>27</v>
      </c>
    </row>
    <row r="147" spans="1:11" ht="24.95" customHeight="1">
      <c r="A147" s="4" t="s">
        <v>483</v>
      </c>
      <c r="B147" s="4" t="s">
        <v>484</v>
      </c>
      <c r="C147" s="4" t="s">
        <v>20</v>
      </c>
      <c r="D147" s="13" t="s">
        <v>481</v>
      </c>
      <c r="E147" s="11" t="s">
        <v>485</v>
      </c>
      <c r="F147" s="15">
        <v>47.5</v>
      </c>
      <c r="G147" s="15">
        <f t="shared" si="14"/>
        <v>28.5</v>
      </c>
      <c r="H147" s="14">
        <v>65.2</v>
      </c>
      <c r="I147" s="14">
        <f t="shared" si="21"/>
        <v>26.080000000000002</v>
      </c>
      <c r="J147" s="14">
        <f t="shared" si="22"/>
        <v>54.58</v>
      </c>
      <c r="K147" s="5" t="s">
        <v>22</v>
      </c>
    </row>
    <row r="148" spans="1:11" ht="24.95" customHeight="1">
      <c r="A148" s="4" t="s">
        <v>486</v>
      </c>
      <c r="B148" s="6" t="s">
        <v>487</v>
      </c>
      <c r="C148" s="6" t="s">
        <v>20</v>
      </c>
      <c r="D148" s="13" t="s">
        <v>488</v>
      </c>
      <c r="E148" s="11" t="s">
        <v>489</v>
      </c>
      <c r="F148" s="15">
        <v>51</v>
      </c>
      <c r="G148" s="15">
        <f t="shared" si="14"/>
        <v>30.599999999999998</v>
      </c>
      <c r="H148" s="14">
        <v>75.599999999999994</v>
      </c>
      <c r="I148" s="14">
        <f t="shared" si="21"/>
        <v>30.24</v>
      </c>
      <c r="J148" s="14">
        <f t="shared" si="22"/>
        <v>60.839999999999996</v>
      </c>
      <c r="K148" s="5" t="s">
        <v>27</v>
      </c>
    </row>
    <row r="149" spans="1:11" ht="24.95" customHeight="1">
      <c r="A149" s="4" t="s">
        <v>490</v>
      </c>
      <c r="B149" s="6" t="s">
        <v>491</v>
      </c>
      <c r="C149" s="6" t="s">
        <v>15</v>
      </c>
      <c r="D149" s="13" t="s">
        <v>488</v>
      </c>
      <c r="E149" s="11" t="s">
        <v>492</v>
      </c>
      <c r="F149" s="15">
        <v>51</v>
      </c>
      <c r="G149" s="15">
        <f t="shared" si="14"/>
        <v>30.599999999999998</v>
      </c>
      <c r="H149" s="14">
        <v>75</v>
      </c>
      <c r="I149" s="14">
        <f t="shared" si="21"/>
        <v>30</v>
      </c>
      <c r="J149" s="14">
        <f t="shared" si="22"/>
        <v>60.599999999999994</v>
      </c>
      <c r="K149" s="5" t="s">
        <v>22</v>
      </c>
    </row>
    <row r="150" spans="1:11" ht="24.95" customHeight="1">
      <c r="A150" s="4" t="s">
        <v>493</v>
      </c>
      <c r="B150" s="6" t="s">
        <v>494</v>
      </c>
      <c r="C150" s="6" t="s">
        <v>20</v>
      </c>
      <c r="D150" s="13" t="s">
        <v>488</v>
      </c>
      <c r="E150" s="11" t="s">
        <v>495</v>
      </c>
      <c r="F150" s="15">
        <v>43</v>
      </c>
      <c r="G150" s="15">
        <f t="shared" si="14"/>
        <v>25.8</v>
      </c>
      <c r="H150" s="14">
        <v>73.2</v>
      </c>
      <c r="I150" s="14">
        <f t="shared" si="21"/>
        <v>29.28</v>
      </c>
      <c r="J150" s="14">
        <f t="shared" si="22"/>
        <v>55.08</v>
      </c>
      <c r="K150" s="5" t="s">
        <v>141</v>
      </c>
    </row>
    <row r="151" spans="1:11" ht="24.95" customHeight="1">
      <c r="A151" s="4" t="s">
        <v>496</v>
      </c>
      <c r="B151" s="6" t="s">
        <v>497</v>
      </c>
      <c r="C151" s="6" t="s">
        <v>20</v>
      </c>
      <c r="D151" s="13" t="s">
        <v>488</v>
      </c>
      <c r="E151" s="11" t="s">
        <v>498</v>
      </c>
      <c r="F151" s="15">
        <v>42.5</v>
      </c>
      <c r="G151" s="15">
        <f t="shared" si="14"/>
        <v>25.5</v>
      </c>
      <c r="H151" s="14">
        <v>72.8</v>
      </c>
      <c r="I151" s="14">
        <f t="shared" si="21"/>
        <v>29.12</v>
      </c>
      <c r="J151" s="14">
        <f t="shared" si="22"/>
        <v>54.620000000000005</v>
      </c>
      <c r="K151" s="5" t="s">
        <v>145</v>
      </c>
    </row>
    <row r="152" spans="1:11" ht="24.95" customHeight="1">
      <c r="A152" s="4" t="s">
        <v>499</v>
      </c>
      <c r="B152" s="6" t="s">
        <v>500</v>
      </c>
      <c r="C152" s="6" t="s">
        <v>20</v>
      </c>
      <c r="D152" s="13" t="s">
        <v>501</v>
      </c>
      <c r="E152" s="11" t="s">
        <v>502</v>
      </c>
      <c r="F152" s="15">
        <v>37</v>
      </c>
      <c r="G152" s="15">
        <f t="shared" si="14"/>
        <v>22.2</v>
      </c>
      <c r="H152" s="14">
        <v>80</v>
      </c>
      <c r="I152" s="14">
        <f t="shared" si="21"/>
        <v>32</v>
      </c>
      <c r="J152" s="14">
        <f t="shared" si="22"/>
        <v>54.2</v>
      </c>
      <c r="K152" s="5" t="s">
        <v>27</v>
      </c>
    </row>
    <row r="153" spans="1:11" ht="24.95" customHeight="1">
      <c r="A153" s="4" t="s">
        <v>503</v>
      </c>
      <c r="B153" s="6" t="s">
        <v>504</v>
      </c>
      <c r="C153" s="6" t="s">
        <v>20</v>
      </c>
      <c r="D153" s="13" t="s">
        <v>501</v>
      </c>
      <c r="E153" s="11" t="s">
        <v>505</v>
      </c>
      <c r="F153" s="15">
        <v>38</v>
      </c>
      <c r="G153" s="15">
        <f t="shared" si="14"/>
        <v>22.8</v>
      </c>
      <c r="H153" s="14">
        <v>76.2</v>
      </c>
      <c r="I153" s="14">
        <f t="shared" si="21"/>
        <v>30.480000000000004</v>
      </c>
      <c r="J153" s="14">
        <f t="shared" si="22"/>
        <v>53.28</v>
      </c>
      <c r="K153" s="5" t="s">
        <v>22</v>
      </c>
    </row>
    <row r="154" spans="1:11" ht="24.95" customHeight="1">
      <c r="A154" s="4" t="s">
        <v>506</v>
      </c>
      <c r="B154" s="6" t="s">
        <v>507</v>
      </c>
      <c r="C154" s="6" t="s">
        <v>20</v>
      </c>
      <c r="D154" s="13" t="s">
        <v>508</v>
      </c>
      <c r="E154" s="11" t="s">
        <v>509</v>
      </c>
      <c r="F154" s="15">
        <v>52</v>
      </c>
      <c r="G154" s="15">
        <f t="shared" si="14"/>
        <v>31.2</v>
      </c>
      <c r="H154" s="14">
        <v>72.8</v>
      </c>
      <c r="I154" s="14">
        <f t="shared" si="15"/>
        <v>29.12</v>
      </c>
      <c r="J154" s="14">
        <f t="shared" si="16"/>
        <v>60.32</v>
      </c>
      <c r="K154" s="5" t="s">
        <v>27</v>
      </c>
    </row>
    <row r="155" spans="1:11" ht="24.95" customHeight="1">
      <c r="A155" s="4" t="s">
        <v>510</v>
      </c>
      <c r="B155" s="6" t="s">
        <v>511</v>
      </c>
      <c r="C155" s="6" t="s">
        <v>15</v>
      </c>
      <c r="D155" s="13" t="s">
        <v>508</v>
      </c>
      <c r="E155" s="11" t="s">
        <v>512</v>
      </c>
      <c r="F155" s="15">
        <v>42.5</v>
      </c>
      <c r="G155" s="15">
        <f t="shared" si="14"/>
        <v>25.5</v>
      </c>
      <c r="H155" s="14">
        <v>71.2</v>
      </c>
      <c r="I155" s="14">
        <f t="shared" si="15"/>
        <v>28.480000000000004</v>
      </c>
      <c r="J155" s="14">
        <f t="shared" si="16"/>
        <v>53.980000000000004</v>
      </c>
      <c r="K155" s="5" t="s">
        <v>22</v>
      </c>
    </row>
    <row r="156" spans="1:11" ht="106.5" customHeight="1">
      <c r="A156" s="18"/>
      <c r="B156" s="19"/>
      <c r="C156" s="19"/>
      <c r="D156" s="20"/>
      <c r="E156" s="21"/>
      <c r="F156" s="22"/>
      <c r="G156" s="22"/>
      <c r="H156" s="23"/>
      <c r="I156" s="23"/>
      <c r="J156" s="23"/>
      <c r="K156" s="24"/>
    </row>
    <row r="157" spans="1:11" ht="40.5">
      <c r="A157" s="3" t="s">
        <v>1</v>
      </c>
      <c r="B157" s="4" t="s">
        <v>2</v>
      </c>
      <c r="C157" s="3" t="s">
        <v>3</v>
      </c>
      <c r="D157" s="7" t="s">
        <v>4</v>
      </c>
      <c r="E157" s="8" t="s">
        <v>5</v>
      </c>
      <c r="F157" s="9" t="s">
        <v>6</v>
      </c>
      <c r="G157" s="9" t="s">
        <v>513</v>
      </c>
      <c r="H157" s="10" t="s">
        <v>8</v>
      </c>
      <c r="I157" s="10" t="s">
        <v>514</v>
      </c>
      <c r="J157" s="10" t="s">
        <v>10</v>
      </c>
      <c r="K157" s="11" t="s">
        <v>11</v>
      </c>
    </row>
    <row r="158" spans="1:11" ht="24.95" customHeight="1">
      <c r="A158" s="25" t="s">
        <v>515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</row>
    <row r="159" spans="1:11" ht="24.95" customHeight="1">
      <c r="A159" s="4" t="s">
        <v>516</v>
      </c>
      <c r="B159" s="4" t="s">
        <v>517</v>
      </c>
      <c r="C159" s="4" t="s">
        <v>20</v>
      </c>
      <c r="D159" s="13" t="s">
        <v>518</v>
      </c>
      <c r="E159" s="11" t="s">
        <v>519</v>
      </c>
      <c r="F159" s="15">
        <v>61</v>
      </c>
      <c r="G159" s="15">
        <f t="shared" ref="G159:G199" si="23">F159*0.7</f>
        <v>42.699999999999996</v>
      </c>
      <c r="H159" s="14">
        <v>50.1</v>
      </c>
      <c r="I159" s="14">
        <f t="shared" ref="I159:I168" si="24">H159*0.3</f>
        <v>15.03</v>
      </c>
      <c r="J159" s="14">
        <f t="shared" ref="J159:J168" si="25">G159+I159</f>
        <v>57.73</v>
      </c>
      <c r="K159" s="5" t="s">
        <v>27</v>
      </c>
    </row>
    <row r="160" spans="1:11" ht="24.95" customHeight="1">
      <c r="A160" s="4" t="s">
        <v>520</v>
      </c>
      <c r="B160" s="4" t="s">
        <v>521</v>
      </c>
      <c r="C160" s="4" t="s">
        <v>15</v>
      </c>
      <c r="D160" s="13" t="s">
        <v>518</v>
      </c>
      <c r="E160" s="11" t="s">
        <v>522</v>
      </c>
      <c r="F160" s="15">
        <v>55</v>
      </c>
      <c r="G160" s="15">
        <f t="shared" si="23"/>
        <v>38.5</v>
      </c>
      <c r="H160" s="14">
        <v>63.6</v>
      </c>
      <c r="I160" s="14">
        <f t="shared" si="24"/>
        <v>19.079999999999998</v>
      </c>
      <c r="J160" s="14">
        <f t="shared" si="25"/>
        <v>57.58</v>
      </c>
      <c r="K160" s="5" t="s">
        <v>22</v>
      </c>
    </row>
    <row r="161" spans="1:11" ht="24.95" customHeight="1">
      <c r="A161" s="4" t="s">
        <v>523</v>
      </c>
      <c r="B161" s="4" t="s">
        <v>524</v>
      </c>
      <c r="C161" s="4" t="s">
        <v>20</v>
      </c>
      <c r="D161" s="13" t="s">
        <v>518</v>
      </c>
      <c r="E161" s="11" t="s">
        <v>525</v>
      </c>
      <c r="F161" s="15">
        <v>54</v>
      </c>
      <c r="G161" s="15">
        <f t="shared" si="23"/>
        <v>37.799999999999997</v>
      </c>
      <c r="H161" s="14">
        <v>54.62</v>
      </c>
      <c r="I161" s="14">
        <f t="shared" si="24"/>
        <v>16.385999999999999</v>
      </c>
      <c r="J161" s="14">
        <f t="shared" si="25"/>
        <v>54.185999999999993</v>
      </c>
      <c r="K161" s="5" t="s">
        <v>141</v>
      </c>
    </row>
    <row r="162" spans="1:11" ht="24.95" customHeight="1">
      <c r="A162" s="4" t="s">
        <v>526</v>
      </c>
      <c r="B162" s="4" t="s">
        <v>527</v>
      </c>
      <c r="C162" s="4" t="s">
        <v>20</v>
      </c>
      <c r="D162" s="13" t="s">
        <v>518</v>
      </c>
      <c r="E162" s="11" t="s">
        <v>528</v>
      </c>
      <c r="F162" s="15">
        <v>50.5</v>
      </c>
      <c r="G162" s="15">
        <f t="shared" si="23"/>
        <v>35.349999999999994</v>
      </c>
      <c r="H162" s="14">
        <v>57.2</v>
      </c>
      <c r="I162" s="14">
        <f t="shared" si="24"/>
        <v>17.16</v>
      </c>
      <c r="J162" s="14">
        <f t="shared" si="25"/>
        <v>52.509999999999991</v>
      </c>
      <c r="K162" s="5" t="s">
        <v>145</v>
      </c>
    </row>
    <row r="163" spans="1:11" ht="24.95" customHeight="1">
      <c r="A163" s="4" t="s">
        <v>529</v>
      </c>
      <c r="B163" s="4" t="s">
        <v>530</v>
      </c>
      <c r="C163" s="4" t="s">
        <v>20</v>
      </c>
      <c r="D163" s="13" t="s">
        <v>518</v>
      </c>
      <c r="E163" s="11" t="s">
        <v>531</v>
      </c>
      <c r="F163" s="15">
        <v>54</v>
      </c>
      <c r="G163" s="15">
        <f t="shared" si="23"/>
        <v>37.799999999999997</v>
      </c>
      <c r="H163" s="14">
        <v>42.4</v>
      </c>
      <c r="I163" s="14">
        <f t="shared" si="24"/>
        <v>12.719999999999999</v>
      </c>
      <c r="J163" s="14">
        <f t="shared" si="25"/>
        <v>50.519999999999996</v>
      </c>
      <c r="K163" s="5" t="s">
        <v>149</v>
      </c>
    </row>
    <row r="164" spans="1:11" ht="24.95" customHeight="1">
      <c r="A164" s="4" t="s">
        <v>532</v>
      </c>
      <c r="B164" s="6" t="s">
        <v>533</v>
      </c>
      <c r="C164" s="6" t="s">
        <v>20</v>
      </c>
      <c r="D164" s="13" t="s">
        <v>518</v>
      </c>
      <c r="E164" s="11" t="s">
        <v>534</v>
      </c>
      <c r="F164" s="15">
        <v>52</v>
      </c>
      <c r="G164" s="15">
        <f t="shared" si="23"/>
        <v>36.4</v>
      </c>
      <c r="H164" s="14">
        <v>44.4</v>
      </c>
      <c r="I164" s="14">
        <f t="shared" si="24"/>
        <v>13.319999999999999</v>
      </c>
      <c r="J164" s="14">
        <f t="shared" si="25"/>
        <v>49.72</v>
      </c>
      <c r="K164" s="5" t="s">
        <v>153</v>
      </c>
    </row>
    <row r="165" spans="1:11" ht="24.95" customHeight="1">
      <c r="A165" s="4" t="s">
        <v>535</v>
      </c>
      <c r="B165" s="4" t="s">
        <v>536</v>
      </c>
      <c r="C165" s="4" t="s">
        <v>20</v>
      </c>
      <c r="D165" s="13" t="s">
        <v>518</v>
      </c>
      <c r="E165" s="11" t="s">
        <v>537</v>
      </c>
      <c r="F165" s="15">
        <v>49</v>
      </c>
      <c r="G165" s="15">
        <f t="shared" si="23"/>
        <v>34.299999999999997</v>
      </c>
      <c r="H165" s="14">
        <v>46.6</v>
      </c>
      <c r="I165" s="14">
        <f t="shared" si="24"/>
        <v>13.98</v>
      </c>
      <c r="J165" s="14">
        <f t="shared" si="25"/>
        <v>48.28</v>
      </c>
      <c r="K165" s="5" t="s">
        <v>157</v>
      </c>
    </row>
    <row r="166" spans="1:11" ht="24.95" customHeight="1">
      <c r="A166" s="4" t="s">
        <v>538</v>
      </c>
      <c r="B166" s="4" t="s">
        <v>539</v>
      </c>
      <c r="C166" s="4" t="s">
        <v>20</v>
      </c>
      <c r="D166" s="13" t="s">
        <v>518</v>
      </c>
      <c r="E166" s="11" t="s">
        <v>540</v>
      </c>
      <c r="F166" s="15">
        <v>48.5</v>
      </c>
      <c r="G166" s="15">
        <f t="shared" si="23"/>
        <v>33.949999999999996</v>
      </c>
      <c r="H166" s="14">
        <v>35.200000000000003</v>
      </c>
      <c r="I166" s="14">
        <f t="shared" si="24"/>
        <v>10.56</v>
      </c>
      <c r="J166" s="14">
        <f t="shared" si="25"/>
        <v>44.51</v>
      </c>
      <c r="K166" s="5" t="s">
        <v>217</v>
      </c>
    </row>
    <row r="167" spans="1:11" ht="24.95" customHeight="1">
      <c r="A167" s="4" t="s">
        <v>541</v>
      </c>
      <c r="B167" s="4" t="s">
        <v>542</v>
      </c>
      <c r="C167" s="4" t="s">
        <v>15</v>
      </c>
      <c r="D167" s="13" t="s">
        <v>518</v>
      </c>
      <c r="E167" s="11" t="s">
        <v>543</v>
      </c>
      <c r="F167" s="15">
        <v>48</v>
      </c>
      <c r="G167" s="15">
        <f t="shared" si="23"/>
        <v>33.599999999999994</v>
      </c>
      <c r="H167" s="14">
        <v>35.799999999999997</v>
      </c>
      <c r="I167" s="14">
        <f t="shared" si="24"/>
        <v>10.739999999999998</v>
      </c>
      <c r="J167" s="14">
        <f t="shared" si="25"/>
        <v>44.339999999999989</v>
      </c>
      <c r="K167" s="5" t="s">
        <v>252</v>
      </c>
    </row>
    <row r="168" spans="1:11" ht="24.95" customHeight="1">
      <c r="A168" s="4" t="s">
        <v>544</v>
      </c>
      <c r="B168" s="4" t="s">
        <v>545</v>
      </c>
      <c r="C168" s="4" t="s">
        <v>15</v>
      </c>
      <c r="D168" s="13" t="s">
        <v>518</v>
      </c>
      <c r="E168" s="11" t="s">
        <v>546</v>
      </c>
      <c r="F168" s="15">
        <v>49</v>
      </c>
      <c r="G168" s="15">
        <f t="shared" si="23"/>
        <v>34.299999999999997</v>
      </c>
      <c r="H168" s="14">
        <v>31.2</v>
      </c>
      <c r="I168" s="14">
        <f t="shared" si="24"/>
        <v>9.36</v>
      </c>
      <c r="J168" s="14">
        <f t="shared" si="25"/>
        <v>43.66</v>
      </c>
      <c r="K168" s="5" t="s">
        <v>96</v>
      </c>
    </row>
    <row r="169" spans="1:11" ht="24.95" customHeight="1">
      <c r="A169" s="4" t="s">
        <v>547</v>
      </c>
      <c r="B169" s="4" t="s">
        <v>548</v>
      </c>
      <c r="C169" s="4" t="s">
        <v>15</v>
      </c>
      <c r="D169" s="13" t="s">
        <v>518</v>
      </c>
      <c r="E169" s="11" t="s">
        <v>549</v>
      </c>
      <c r="F169" s="15">
        <v>63</v>
      </c>
      <c r="G169" s="15">
        <f t="shared" si="23"/>
        <v>44.099999999999994</v>
      </c>
      <c r="H169" s="14" t="s">
        <v>31</v>
      </c>
      <c r="I169" s="14"/>
      <c r="J169" s="14"/>
      <c r="K169" s="5"/>
    </row>
    <row r="170" spans="1:11" ht="24.95" customHeight="1">
      <c r="A170" s="4" t="s">
        <v>550</v>
      </c>
      <c r="B170" s="4" t="s">
        <v>551</v>
      </c>
      <c r="C170" s="4" t="s">
        <v>20</v>
      </c>
      <c r="D170" s="13" t="s">
        <v>518</v>
      </c>
      <c r="E170" s="11" t="s">
        <v>552</v>
      </c>
      <c r="F170" s="15">
        <v>57.5</v>
      </c>
      <c r="G170" s="15">
        <f t="shared" si="23"/>
        <v>40.25</v>
      </c>
      <c r="H170" s="14" t="s">
        <v>31</v>
      </c>
      <c r="I170" s="14"/>
      <c r="J170" s="14"/>
      <c r="K170" s="5"/>
    </row>
    <row r="171" spans="1:11" ht="24.95" customHeight="1">
      <c r="A171" s="4" t="s">
        <v>553</v>
      </c>
      <c r="B171" s="4" t="s">
        <v>554</v>
      </c>
      <c r="C171" s="4" t="s">
        <v>15</v>
      </c>
      <c r="D171" s="13" t="s">
        <v>518</v>
      </c>
      <c r="E171" s="11" t="s">
        <v>555</v>
      </c>
      <c r="F171" s="15">
        <v>53.5</v>
      </c>
      <c r="G171" s="15">
        <f t="shared" si="23"/>
        <v>37.449999999999996</v>
      </c>
      <c r="H171" s="14" t="s">
        <v>31</v>
      </c>
      <c r="I171" s="14"/>
      <c r="J171" s="14"/>
      <c r="K171" s="5"/>
    </row>
    <row r="172" spans="1:11" ht="24.95" customHeight="1">
      <c r="A172" s="4" t="s">
        <v>556</v>
      </c>
      <c r="B172" s="4" t="s">
        <v>557</v>
      </c>
      <c r="C172" s="4" t="s">
        <v>20</v>
      </c>
      <c r="D172" s="13" t="s">
        <v>518</v>
      </c>
      <c r="E172" s="11" t="s">
        <v>558</v>
      </c>
      <c r="F172" s="15">
        <v>48.5</v>
      </c>
      <c r="G172" s="15">
        <f t="shared" si="23"/>
        <v>33.949999999999996</v>
      </c>
      <c r="H172" s="14" t="s">
        <v>31</v>
      </c>
      <c r="I172" s="14"/>
      <c r="J172" s="14"/>
      <c r="K172" s="5"/>
    </row>
    <row r="173" spans="1:11" ht="24.95" customHeight="1">
      <c r="A173" s="4" t="s">
        <v>559</v>
      </c>
      <c r="B173" s="4" t="s">
        <v>560</v>
      </c>
      <c r="C173" s="4" t="s">
        <v>20</v>
      </c>
      <c r="D173" s="13" t="s">
        <v>561</v>
      </c>
      <c r="E173" s="11" t="s">
        <v>562</v>
      </c>
      <c r="F173" s="15">
        <v>69</v>
      </c>
      <c r="G173" s="15">
        <f t="shared" si="23"/>
        <v>48.3</v>
      </c>
      <c r="H173" s="14">
        <v>63.3</v>
      </c>
      <c r="I173" s="14">
        <f t="shared" ref="I173:I199" si="26">H173*0.3</f>
        <v>18.989999999999998</v>
      </c>
      <c r="J173" s="14">
        <f t="shared" ref="J173:J199" si="27">G173+I173</f>
        <v>67.289999999999992</v>
      </c>
      <c r="K173" s="5" t="s">
        <v>27</v>
      </c>
    </row>
    <row r="174" spans="1:11" ht="24.95" customHeight="1">
      <c r="A174" s="4" t="s">
        <v>563</v>
      </c>
      <c r="B174" s="4" t="s">
        <v>564</v>
      </c>
      <c r="C174" s="4" t="s">
        <v>20</v>
      </c>
      <c r="D174" s="13" t="s">
        <v>561</v>
      </c>
      <c r="E174" s="11" t="s">
        <v>565</v>
      </c>
      <c r="F174" s="15">
        <v>58</v>
      </c>
      <c r="G174" s="15">
        <f t="shared" si="23"/>
        <v>40.599999999999994</v>
      </c>
      <c r="H174" s="14">
        <v>67.3</v>
      </c>
      <c r="I174" s="14">
        <f t="shared" si="26"/>
        <v>20.189999999999998</v>
      </c>
      <c r="J174" s="14">
        <f t="shared" si="27"/>
        <v>60.789999999999992</v>
      </c>
      <c r="K174" s="5" t="s">
        <v>22</v>
      </c>
    </row>
    <row r="175" spans="1:11" ht="24.95" customHeight="1">
      <c r="A175" s="4" t="s">
        <v>566</v>
      </c>
      <c r="B175" s="4" t="s">
        <v>567</v>
      </c>
      <c r="C175" s="4" t="s">
        <v>15</v>
      </c>
      <c r="D175" s="13" t="s">
        <v>561</v>
      </c>
      <c r="E175" s="11" t="s">
        <v>568</v>
      </c>
      <c r="F175" s="15">
        <v>49.5</v>
      </c>
      <c r="G175" s="15">
        <f t="shared" si="23"/>
        <v>34.65</v>
      </c>
      <c r="H175" s="14">
        <v>52.4</v>
      </c>
      <c r="I175" s="14">
        <f t="shared" si="26"/>
        <v>15.719999999999999</v>
      </c>
      <c r="J175" s="14">
        <f t="shared" si="27"/>
        <v>50.37</v>
      </c>
      <c r="K175" s="5" t="s">
        <v>141</v>
      </c>
    </row>
    <row r="176" spans="1:11" ht="24.95" customHeight="1">
      <c r="A176" s="4" t="s">
        <v>569</v>
      </c>
      <c r="B176" s="4" t="s">
        <v>570</v>
      </c>
      <c r="C176" s="4" t="s">
        <v>15</v>
      </c>
      <c r="D176" s="13" t="s">
        <v>561</v>
      </c>
      <c r="E176" s="11" t="s">
        <v>571</v>
      </c>
      <c r="F176" s="15">
        <v>50.5</v>
      </c>
      <c r="G176" s="15">
        <f t="shared" si="23"/>
        <v>35.349999999999994</v>
      </c>
      <c r="H176" s="14">
        <v>42.4</v>
      </c>
      <c r="I176" s="14">
        <f t="shared" si="26"/>
        <v>12.719999999999999</v>
      </c>
      <c r="J176" s="14">
        <f t="shared" si="27"/>
        <v>48.069999999999993</v>
      </c>
      <c r="K176" s="5" t="s">
        <v>145</v>
      </c>
    </row>
    <row r="177" spans="1:11" ht="24.95" customHeight="1">
      <c r="A177" s="4" t="s">
        <v>572</v>
      </c>
      <c r="B177" s="4" t="s">
        <v>573</v>
      </c>
      <c r="C177" s="4" t="s">
        <v>15</v>
      </c>
      <c r="D177" s="13" t="s">
        <v>574</v>
      </c>
      <c r="E177" s="11" t="s">
        <v>575</v>
      </c>
      <c r="F177" s="15">
        <v>59</v>
      </c>
      <c r="G177" s="15">
        <f t="shared" si="23"/>
        <v>41.3</v>
      </c>
      <c r="H177" s="14">
        <v>33.799999999999997</v>
      </c>
      <c r="I177" s="14">
        <f t="shared" si="26"/>
        <v>10.139999999999999</v>
      </c>
      <c r="J177" s="14">
        <f t="shared" si="27"/>
        <v>51.44</v>
      </c>
      <c r="K177" s="5" t="s">
        <v>27</v>
      </c>
    </row>
    <row r="178" spans="1:11" ht="24.95" customHeight="1">
      <c r="A178" s="4" t="s">
        <v>576</v>
      </c>
      <c r="B178" s="4" t="s">
        <v>577</v>
      </c>
      <c r="C178" s="4" t="s">
        <v>20</v>
      </c>
      <c r="D178" s="13" t="s">
        <v>574</v>
      </c>
      <c r="E178" s="11" t="s">
        <v>578</v>
      </c>
      <c r="F178" s="15">
        <v>49</v>
      </c>
      <c r="G178" s="15">
        <f t="shared" si="23"/>
        <v>34.299999999999997</v>
      </c>
      <c r="H178" s="14">
        <v>50</v>
      </c>
      <c r="I178" s="14">
        <f t="shared" si="26"/>
        <v>15</v>
      </c>
      <c r="J178" s="14">
        <f t="shared" si="27"/>
        <v>49.3</v>
      </c>
      <c r="K178" s="5" t="s">
        <v>22</v>
      </c>
    </row>
    <row r="179" spans="1:11" ht="24.95" customHeight="1">
      <c r="A179" s="4" t="s">
        <v>579</v>
      </c>
      <c r="B179" s="4" t="s">
        <v>580</v>
      </c>
      <c r="C179" s="4" t="s">
        <v>20</v>
      </c>
      <c r="D179" s="13" t="s">
        <v>574</v>
      </c>
      <c r="E179" s="11" t="s">
        <v>581</v>
      </c>
      <c r="F179" s="15">
        <v>50</v>
      </c>
      <c r="G179" s="15">
        <f t="shared" si="23"/>
        <v>35</v>
      </c>
      <c r="H179" s="14">
        <v>45</v>
      </c>
      <c r="I179" s="14">
        <f t="shared" si="26"/>
        <v>13.5</v>
      </c>
      <c r="J179" s="14">
        <f t="shared" si="27"/>
        <v>48.5</v>
      </c>
      <c r="K179" s="5" t="s">
        <v>141</v>
      </c>
    </row>
    <row r="180" spans="1:11" ht="24.95" customHeight="1">
      <c r="A180" s="4" t="s">
        <v>582</v>
      </c>
      <c r="B180" s="4" t="s">
        <v>583</v>
      </c>
      <c r="C180" s="4" t="s">
        <v>20</v>
      </c>
      <c r="D180" s="13" t="s">
        <v>574</v>
      </c>
      <c r="E180" s="11" t="s">
        <v>584</v>
      </c>
      <c r="F180" s="15">
        <v>55</v>
      </c>
      <c r="G180" s="15">
        <f t="shared" si="23"/>
        <v>38.5</v>
      </c>
      <c r="H180" s="14">
        <v>32.299999999999997</v>
      </c>
      <c r="I180" s="14">
        <f t="shared" si="26"/>
        <v>9.69</v>
      </c>
      <c r="J180" s="14">
        <f t="shared" si="27"/>
        <v>48.19</v>
      </c>
      <c r="K180" s="5" t="s">
        <v>145</v>
      </c>
    </row>
    <row r="181" spans="1:11" ht="24.95" customHeight="1">
      <c r="A181" s="4" t="s">
        <v>585</v>
      </c>
      <c r="B181" s="4" t="s">
        <v>586</v>
      </c>
      <c r="C181" s="4" t="s">
        <v>20</v>
      </c>
      <c r="D181" s="13" t="s">
        <v>574</v>
      </c>
      <c r="E181" s="11" t="s">
        <v>587</v>
      </c>
      <c r="F181" s="15">
        <v>51</v>
      </c>
      <c r="G181" s="15">
        <f t="shared" si="23"/>
        <v>35.699999999999996</v>
      </c>
      <c r="H181" s="14">
        <v>38.4</v>
      </c>
      <c r="I181" s="14">
        <f t="shared" si="26"/>
        <v>11.52</v>
      </c>
      <c r="J181" s="14">
        <f t="shared" si="27"/>
        <v>47.22</v>
      </c>
      <c r="K181" s="5" t="s">
        <v>149</v>
      </c>
    </row>
    <row r="182" spans="1:11" ht="24.95" customHeight="1">
      <c r="A182" s="4" t="s">
        <v>588</v>
      </c>
      <c r="B182" s="4" t="s">
        <v>589</v>
      </c>
      <c r="C182" s="4" t="s">
        <v>20</v>
      </c>
      <c r="D182" s="13" t="s">
        <v>574</v>
      </c>
      <c r="E182" s="11" t="s">
        <v>590</v>
      </c>
      <c r="F182" s="15">
        <v>44</v>
      </c>
      <c r="G182" s="15">
        <f t="shared" si="23"/>
        <v>30.799999999999997</v>
      </c>
      <c r="H182" s="14">
        <v>33.6</v>
      </c>
      <c r="I182" s="14">
        <f t="shared" si="26"/>
        <v>10.08</v>
      </c>
      <c r="J182" s="14">
        <f t="shared" si="27"/>
        <v>40.879999999999995</v>
      </c>
      <c r="K182" s="5" t="s">
        <v>153</v>
      </c>
    </row>
    <row r="183" spans="1:11" ht="24.95" customHeight="1">
      <c r="A183" s="4" t="s">
        <v>591</v>
      </c>
      <c r="B183" s="4" t="s">
        <v>592</v>
      </c>
      <c r="C183" s="4" t="s">
        <v>20</v>
      </c>
      <c r="D183" s="13" t="s">
        <v>593</v>
      </c>
      <c r="E183" s="11" t="s">
        <v>594</v>
      </c>
      <c r="F183" s="15">
        <v>67</v>
      </c>
      <c r="G183" s="15">
        <f t="shared" si="23"/>
        <v>46.9</v>
      </c>
      <c r="H183" s="14">
        <v>85.5</v>
      </c>
      <c r="I183" s="14">
        <f t="shared" si="26"/>
        <v>25.65</v>
      </c>
      <c r="J183" s="14">
        <f t="shared" si="27"/>
        <v>72.55</v>
      </c>
      <c r="K183" s="5" t="s">
        <v>27</v>
      </c>
    </row>
    <row r="184" spans="1:11" ht="24.95" customHeight="1">
      <c r="A184" s="4" t="s">
        <v>595</v>
      </c>
      <c r="B184" s="4" t="s">
        <v>596</v>
      </c>
      <c r="C184" s="4" t="s">
        <v>20</v>
      </c>
      <c r="D184" s="13" t="s">
        <v>593</v>
      </c>
      <c r="E184" s="11" t="s">
        <v>597</v>
      </c>
      <c r="F184" s="15">
        <v>63</v>
      </c>
      <c r="G184" s="15">
        <f t="shared" si="23"/>
        <v>44.099999999999994</v>
      </c>
      <c r="H184" s="14">
        <v>80.8</v>
      </c>
      <c r="I184" s="14">
        <f t="shared" si="26"/>
        <v>24.24</v>
      </c>
      <c r="J184" s="14">
        <f t="shared" si="27"/>
        <v>68.339999999999989</v>
      </c>
      <c r="K184" s="5" t="s">
        <v>22</v>
      </c>
    </row>
    <row r="185" spans="1:11" ht="24.95" customHeight="1">
      <c r="A185" s="4" t="s">
        <v>598</v>
      </c>
      <c r="B185" s="4" t="s">
        <v>599</v>
      </c>
      <c r="C185" s="4" t="s">
        <v>20</v>
      </c>
      <c r="D185" s="13" t="s">
        <v>593</v>
      </c>
      <c r="E185" s="11" t="s">
        <v>600</v>
      </c>
      <c r="F185" s="15">
        <v>66</v>
      </c>
      <c r="G185" s="15">
        <f t="shared" si="23"/>
        <v>46.199999999999996</v>
      </c>
      <c r="H185" s="14">
        <v>70.8</v>
      </c>
      <c r="I185" s="14">
        <f t="shared" si="26"/>
        <v>21.24</v>
      </c>
      <c r="J185" s="14">
        <f t="shared" si="27"/>
        <v>67.44</v>
      </c>
      <c r="K185" s="5" t="s">
        <v>141</v>
      </c>
    </row>
    <row r="186" spans="1:11" ht="24.95" customHeight="1">
      <c r="A186" s="4" t="s">
        <v>601</v>
      </c>
      <c r="B186" s="4" t="s">
        <v>602</v>
      </c>
      <c r="C186" s="4" t="s">
        <v>20</v>
      </c>
      <c r="D186" s="13" t="s">
        <v>593</v>
      </c>
      <c r="E186" s="11" t="s">
        <v>603</v>
      </c>
      <c r="F186" s="15">
        <v>66</v>
      </c>
      <c r="G186" s="15">
        <f t="shared" si="23"/>
        <v>46.199999999999996</v>
      </c>
      <c r="H186" s="14">
        <v>68.400000000000006</v>
      </c>
      <c r="I186" s="14">
        <f t="shared" si="26"/>
        <v>20.52</v>
      </c>
      <c r="J186" s="14">
        <f t="shared" si="27"/>
        <v>66.72</v>
      </c>
      <c r="K186" s="5" t="s">
        <v>145</v>
      </c>
    </row>
    <row r="187" spans="1:11" ht="24.95" customHeight="1">
      <c r="A187" s="4" t="s">
        <v>604</v>
      </c>
      <c r="B187" s="4" t="s">
        <v>605</v>
      </c>
      <c r="C187" s="4" t="s">
        <v>20</v>
      </c>
      <c r="D187" s="13" t="s">
        <v>593</v>
      </c>
      <c r="E187" s="11" t="s">
        <v>606</v>
      </c>
      <c r="F187" s="15">
        <v>62</v>
      </c>
      <c r="G187" s="15">
        <f t="shared" si="23"/>
        <v>43.4</v>
      </c>
      <c r="H187" s="14">
        <v>75.8</v>
      </c>
      <c r="I187" s="14">
        <f t="shared" si="26"/>
        <v>22.74</v>
      </c>
      <c r="J187" s="14">
        <f t="shared" si="27"/>
        <v>66.14</v>
      </c>
      <c r="K187" s="5" t="s">
        <v>149</v>
      </c>
    </row>
    <row r="188" spans="1:11" ht="24.95" customHeight="1">
      <c r="A188" s="4" t="s">
        <v>607</v>
      </c>
      <c r="B188" s="4" t="s">
        <v>608</v>
      </c>
      <c r="C188" s="4" t="s">
        <v>20</v>
      </c>
      <c r="D188" s="13" t="s">
        <v>593</v>
      </c>
      <c r="E188" s="11" t="s">
        <v>609</v>
      </c>
      <c r="F188" s="15">
        <v>64</v>
      </c>
      <c r="G188" s="15">
        <f t="shared" si="23"/>
        <v>44.8</v>
      </c>
      <c r="H188" s="14">
        <v>67</v>
      </c>
      <c r="I188" s="14">
        <f t="shared" si="26"/>
        <v>20.099999999999998</v>
      </c>
      <c r="J188" s="14">
        <f t="shared" si="27"/>
        <v>64.899999999999991</v>
      </c>
      <c r="K188" s="5" t="s">
        <v>153</v>
      </c>
    </row>
    <row r="189" spans="1:11" ht="24.95" customHeight="1">
      <c r="A189" s="4" t="s">
        <v>610</v>
      </c>
      <c r="B189" s="4" t="s">
        <v>611</v>
      </c>
      <c r="C189" s="4" t="s">
        <v>20</v>
      </c>
      <c r="D189" s="13" t="s">
        <v>593</v>
      </c>
      <c r="E189" s="11" t="s">
        <v>612</v>
      </c>
      <c r="F189" s="15">
        <v>59</v>
      </c>
      <c r="G189" s="15">
        <f t="shared" si="23"/>
        <v>41.3</v>
      </c>
      <c r="H189" s="14">
        <v>74.599999999999994</v>
      </c>
      <c r="I189" s="14">
        <f t="shared" si="26"/>
        <v>22.38</v>
      </c>
      <c r="J189" s="14">
        <f t="shared" si="27"/>
        <v>63.679999999999993</v>
      </c>
      <c r="K189" s="5" t="s">
        <v>157</v>
      </c>
    </row>
    <row r="190" spans="1:11" ht="24.95" customHeight="1">
      <c r="A190" s="4" t="s">
        <v>613</v>
      </c>
      <c r="B190" s="4" t="s">
        <v>614</v>
      </c>
      <c r="C190" s="4" t="s">
        <v>20</v>
      </c>
      <c r="D190" s="13" t="s">
        <v>593</v>
      </c>
      <c r="E190" s="11" t="s">
        <v>615</v>
      </c>
      <c r="F190" s="15">
        <v>62</v>
      </c>
      <c r="G190" s="15">
        <f t="shared" si="23"/>
        <v>43.4</v>
      </c>
      <c r="H190" s="14">
        <v>67.400000000000006</v>
      </c>
      <c r="I190" s="14">
        <f t="shared" si="26"/>
        <v>20.220000000000002</v>
      </c>
      <c r="J190" s="14">
        <f t="shared" si="27"/>
        <v>63.620000000000005</v>
      </c>
      <c r="K190" s="5" t="s">
        <v>217</v>
      </c>
    </row>
    <row r="191" spans="1:11" ht="24.95" customHeight="1">
      <c r="A191" s="4" t="s">
        <v>616</v>
      </c>
      <c r="B191" s="4" t="s">
        <v>617</v>
      </c>
      <c r="C191" s="4" t="s">
        <v>20</v>
      </c>
      <c r="D191" s="13" t="s">
        <v>593</v>
      </c>
      <c r="E191" s="11" t="s">
        <v>618</v>
      </c>
      <c r="F191" s="15">
        <v>60.5</v>
      </c>
      <c r="G191" s="15">
        <f t="shared" si="23"/>
        <v>42.349999999999994</v>
      </c>
      <c r="H191" s="14">
        <v>64.8</v>
      </c>
      <c r="I191" s="14">
        <f t="shared" si="26"/>
        <v>19.439999999999998</v>
      </c>
      <c r="J191" s="14">
        <f t="shared" si="27"/>
        <v>61.789999999999992</v>
      </c>
      <c r="K191" s="5" t="s">
        <v>252</v>
      </c>
    </row>
    <row r="192" spans="1:11" ht="24.95" customHeight="1">
      <c r="A192" s="4" t="s">
        <v>619</v>
      </c>
      <c r="B192" s="4" t="s">
        <v>620</v>
      </c>
      <c r="C192" s="4" t="s">
        <v>20</v>
      </c>
      <c r="D192" s="13" t="s">
        <v>593</v>
      </c>
      <c r="E192" s="11" t="s">
        <v>621</v>
      </c>
      <c r="F192" s="15">
        <v>62.5</v>
      </c>
      <c r="G192" s="15">
        <f t="shared" si="23"/>
        <v>43.75</v>
      </c>
      <c r="H192" s="14">
        <v>58.8</v>
      </c>
      <c r="I192" s="14">
        <f t="shared" si="26"/>
        <v>17.639999999999997</v>
      </c>
      <c r="J192" s="14">
        <f t="shared" si="27"/>
        <v>61.39</v>
      </c>
      <c r="K192" s="5" t="s">
        <v>96</v>
      </c>
    </row>
    <row r="193" spans="1:11" ht="24.95" customHeight="1">
      <c r="A193" s="4" t="s">
        <v>622</v>
      </c>
      <c r="B193" s="4" t="s">
        <v>623</v>
      </c>
      <c r="C193" s="4" t="s">
        <v>20</v>
      </c>
      <c r="D193" s="13" t="s">
        <v>593</v>
      </c>
      <c r="E193" s="11" t="s">
        <v>624</v>
      </c>
      <c r="F193" s="15">
        <v>60.5</v>
      </c>
      <c r="G193" s="15">
        <f t="shared" si="23"/>
        <v>42.349999999999994</v>
      </c>
      <c r="H193" s="14">
        <v>62</v>
      </c>
      <c r="I193" s="14">
        <f t="shared" si="26"/>
        <v>18.599999999999998</v>
      </c>
      <c r="J193" s="14">
        <f t="shared" si="27"/>
        <v>60.949999999999989</v>
      </c>
      <c r="K193" s="5" t="s">
        <v>89</v>
      </c>
    </row>
    <row r="194" spans="1:11" ht="24.95" customHeight="1">
      <c r="A194" s="4" t="s">
        <v>625</v>
      </c>
      <c r="B194" s="4" t="s">
        <v>626</v>
      </c>
      <c r="C194" s="4" t="s">
        <v>20</v>
      </c>
      <c r="D194" s="13" t="s">
        <v>593</v>
      </c>
      <c r="E194" s="11" t="s">
        <v>627</v>
      </c>
      <c r="F194" s="15">
        <v>59</v>
      </c>
      <c r="G194" s="15">
        <f t="shared" si="23"/>
        <v>41.3</v>
      </c>
      <c r="H194" s="14">
        <v>61.8</v>
      </c>
      <c r="I194" s="14">
        <f t="shared" si="26"/>
        <v>18.54</v>
      </c>
      <c r="J194" s="14">
        <f t="shared" si="27"/>
        <v>59.839999999999996</v>
      </c>
      <c r="K194" s="5" t="s">
        <v>97</v>
      </c>
    </row>
    <row r="195" spans="1:11" ht="24.95" customHeight="1">
      <c r="A195" s="4" t="s">
        <v>628</v>
      </c>
      <c r="B195" s="6" t="s">
        <v>629</v>
      </c>
      <c r="C195" s="6" t="s">
        <v>20</v>
      </c>
      <c r="D195" s="13" t="s">
        <v>593</v>
      </c>
      <c r="E195" s="11" t="s">
        <v>630</v>
      </c>
      <c r="F195" s="15">
        <v>61</v>
      </c>
      <c r="G195" s="15">
        <f t="shared" si="23"/>
        <v>42.699999999999996</v>
      </c>
      <c r="H195" s="14">
        <v>54</v>
      </c>
      <c r="I195" s="14">
        <f t="shared" si="26"/>
        <v>16.2</v>
      </c>
      <c r="J195" s="14">
        <f t="shared" si="27"/>
        <v>58.899999999999991</v>
      </c>
      <c r="K195" s="5" t="s">
        <v>105</v>
      </c>
    </row>
    <row r="196" spans="1:11" ht="24.95" customHeight="1">
      <c r="A196" s="4" t="s">
        <v>631</v>
      </c>
      <c r="B196" s="4" t="s">
        <v>632</v>
      </c>
      <c r="C196" s="4" t="s">
        <v>20</v>
      </c>
      <c r="D196" s="13" t="s">
        <v>593</v>
      </c>
      <c r="E196" s="11" t="s">
        <v>633</v>
      </c>
      <c r="F196" s="15">
        <v>59</v>
      </c>
      <c r="G196" s="15">
        <f t="shared" si="23"/>
        <v>41.3</v>
      </c>
      <c r="H196" s="14">
        <v>57.2</v>
      </c>
      <c r="I196" s="14">
        <f t="shared" si="26"/>
        <v>17.16</v>
      </c>
      <c r="J196" s="14">
        <f t="shared" si="27"/>
        <v>58.459999999999994</v>
      </c>
      <c r="K196" s="5" t="s">
        <v>70</v>
      </c>
    </row>
    <row r="197" spans="1:11" ht="24.95" customHeight="1">
      <c r="A197" s="4" t="s">
        <v>634</v>
      </c>
      <c r="B197" s="4" t="s">
        <v>635</v>
      </c>
      <c r="C197" s="4" t="s">
        <v>20</v>
      </c>
      <c r="D197" s="13" t="s">
        <v>593</v>
      </c>
      <c r="E197" s="11" t="s">
        <v>636</v>
      </c>
      <c r="F197" s="15">
        <v>59</v>
      </c>
      <c r="G197" s="15">
        <f t="shared" si="23"/>
        <v>41.3</v>
      </c>
      <c r="H197" s="14">
        <v>50.2</v>
      </c>
      <c r="I197" s="14">
        <f t="shared" si="26"/>
        <v>15.06</v>
      </c>
      <c r="J197" s="14">
        <f t="shared" si="27"/>
        <v>56.36</v>
      </c>
      <c r="K197" s="5" t="s">
        <v>39</v>
      </c>
    </row>
    <row r="198" spans="1:11" ht="24.95" customHeight="1">
      <c r="A198" s="4" t="s">
        <v>637</v>
      </c>
      <c r="B198" s="4" t="s">
        <v>638</v>
      </c>
      <c r="C198" s="4" t="s">
        <v>20</v>
      </c>
      <c r="D198" s="13" t="s">
        <v>593</v>
      </c>
      <c r="E198" s="11" t="s">
        <v>639</v>
      </c>
      <c r="F198" s="15">
        <v>59</v>
      </c>
      <c r="G198" s="15">
        <f t="shared" si="23"/>
        <v>41.3</v>
      </c>
      <c r="H198" s="14">
        <v>43.4</v>
      </c>
      <c r="I198" s="14">
        <f t="shared" si="26"/>
        <v>13.02</v>
      </c>
      <c r="J198" s="14">
        <f t="shared" si="27"/>
        <v>54.319999999999993</v>
      </c>
      <c r="K198" s="5" t="s">
        <v>48</v>
      </c>
    </row>
    <row r="199" spans="1:11" ht="24.95" customHeight="1">
      <c r="A199" s="4" t="s">
        <v>640</v>
      </c>
      <c r="B199" s="6" t="s">
        <v>641</v>
      </c>
      <c r="C199" s="6" t="s">
        <v>20</v>
      </c>
      <c r="D199" s="13" t="s">
        <v>593</v>
      </c>
      <c r="E199" s="11" t="s">
        <v>642</v>
      </c>
      <c r="F199" s="15">
        <v>59</v>
      </c>
      <c r="G199" s="15">
        <f t="shared" si="23"/>
        <v>41.3</v>
      </c>
      <c r="H199" s="14">
        <v>40.6</v>
      </c>
      <c r="I199" s="14">
        <f t="shared" si="26"/>
        <v>12.18</v>
      </c>
      <c r="J199" s="14">
        <f t="shared" si="27"/>
        <v>53.48</v>
      </c>
      <c r="K199" s="5" t="s">
        <v>137</v>
      </c>
    </row>
  </sheetData>
  <mergeCells count="5">
    <mergeCell ref="A158:K158"/>
    <mergeCell ref="A106:K106"/>
    <mergeCell ref="A53:K53"/>
    <mergeCell ref="A1:K1"/>
    <mergeCell ref="A3:K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2018-09-06T01:49:12Z</dcterms:created>
  <dcterms:modified xsi:type="dcterms:W3CDTF">2018-09-06T01:51:59Z</dcterms:modified>
</cp:coreProperties>
</file>